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320" windowHeight="12555" activeTab="0"/>
  </bookViews>
  <sheets>
    <sheet name="Foaie1" sheetId="1" r:id="rId1"/>
  </sheets>
  <definedNames/>
  <calcPr fullCalcOnLoad="1"/>
</workbook>
</file>

<file path=xl/sharedStrings.xml><?xml version="1.0" encoding="utf-8"?>
<sst xmlns="http://schemas.openxmlformats.org/spreadsheetml/2006/main" count="75" uniqueCount="60">
  <si>
    <t>Total general</t>
  </si>
  <si>
    <t>Gratuite</t>
  </si>
  <si>
    <t>Total gratuite</t>
  </si>
  <si>
    <t>Contra cost</t>
  </si>
  <si>
    <t>Total contra cost</t>
  </si>
  <si>
    <t>CC</t>
  </si>
  <si>
    <t>ER</t>
  </si>
  <si>
    <t>IFC</t>
  </si>
  <si>
    <t>IB</t>
  </si>
  <si>
    <t>IE</t>
  </si>
  <si>
    <t>II</t>
  </si>
  <si>
    <t>IS</t>
  </si>
  <si>
    <t>Judet</t>
  </si>
  <si>
    <t>Alba</t>
  </si>
  <si>
    <t>Arad</t>
  </si>
  <si>
    <t>Bihor</t>
  </si>
  <si>
    <t>Cluj</t>
  </si>
  <si>
    <t>Covasna</t>
  </si>
  <si>
    <t>Dolj</t>
  </si>
  <si>
    <t>Giurgiu</t>
  </si>
  <si>
    <t>Gorj</t>
  </si>
  <si>
    <t>Harghita</t>
  </si>
  <si>
    <t>Hunedoara</t>
  </si>
  <si>
    <t>Ilfov</t>
  </si>
  <si>
    <t>Olt</t>
  </si>
  <si>
    <t>Prahova</t>
  </si>
  <si>
    <t>Satu Mare</t>
  </si>
  <si>
    <t>Sibiu</t>
  </si>
  <si>
    <t>Suceava</t>
  </si>
  <si>
    <t>Teleorman</t>
  </si>
  <si>
    <t>Tulcea</t>
  </si>
  <si>
    <t>Vaslui</t>
  </si>
  <si>
    <t>Vrancea</t>
  </si>
  <si>
    <r>
      <rPr>
        <b/>
        <sz val="10"/>
        <rFont val="Arial"/>
        <family val="2"/>
      </rPr>
      <t xml:space="preserve">Legenda: CC </t>
    </r>
    <r>
      <rPr>
        <sz val="10"/>
        <rFont val="Arial"/>
        <family val="2"/>
      </rPr>
      <t xml:space="preserve">- Certificat constatator; </t>
    </r>
    <r>
      <rPr>
        <b/>
        <sz val="10"/>
        <rFont val="Arial"/>
        <family val="2"/>
      </rPr>
      <t>ER</t>
    </r>
    <r>
      <rPr>
        <sz val="10"/>
        <rFont val="Arial"/>
        <family val="2"/>
      </rPr>
      <t xml:space="preserve"> - Extras de registru; </t>
    </r>
    <r>
      <rPr>
        <b/>
        <sz val="10"/>
        <rFont val="Arial"/>
        <family val="2"/>
      </rPr>
      <t>IFC</t>
    </r>
    <r>
      <rPr>
        <sz val="10"/>
        <rFont val="Arial"/>
        <family val="2"/>
      </rPr>
      <t xml:space="preserve"> - Informatii pt serii de firme grupate pe criterii; </t>
    </r>
    <r>
      <rPr>
        <b/>
        <sz val="10"/>
        <rFont val="Arial"/>
        <family val="2"/>
      </rPr>
      <t>IB</t>
    </r>
    <r>
      <rPr>
        <sz val="10"/>
        <rFont val="Arial"/>
        <family val="2"/>
      </rPr>
      <t xml:space="preserve"> - Informatii punctuale de baza; </t>
    </r>
    <r>
      <rPr>
        <b/>
        <sz val="10"/>
        <rFont val="Arial"/>
        <family val="2"/>
      </rPr>
      <t xml:space="preserve">IE - </t>
    </r>
    <r>
      <rPr>
        <sz val="10"/>
        <rFont val="Arial"/>
        <family val="2"/>
      </rPr>
      <t>Informatii punctuale extinse;</t>
    </r>
    <r>
      <rPr>
        <b/>
        <sz val="10"/>
        <rFont val="Arial"/>
        <family val="2"/>
      </rPr>
      <t xml:space="preserve"> II</t>
    </r>
    <r>
      <rPr>
        <sz val="10"/>
        <rFont val="Arial"/>
        <family val="2"/>
      </rPr>
      <t xml:space="preserve"> - Informatii raport istoric; </t>
    </r>
    <r>
      <rPr>
        <b/>
        <sz val="10"/>
        <rFont val="Arial"/>
        <family val="2"/>
      </rPr>
      <t>IS</t>
    </r>
    <r>
      <rPr>
        <sz val="10"/>
        <rFont val="Arial"/>
        <family val="2"/>
      </rPr>
      <t xml:space="preserve"> - Informatii statistice</t>
    </r>
  </si>
  <si>
    <t>din care:</t>
  </si>
  <si>
    <t>Total număr cerer eliberare acte/informatii, din care:</t>
  </si>
  <si>
    <t>Argeş</t>
  </si>
  <si>
    <t>Bacău</t>
  </si>
  <si>
    <t>Botoşani</t>
  </si>
  <si>
    <t>Brăila</t>
  </si>
  <si>
    <t>Braşov</t>
  </si>
  <si>
    <t>Bucureşti</t>
  </si>
  <si>
    <t>Buzău</t>
  </si>
  <si>
    <t>Călăraşi</t>
  </si>
  <si>
    <t>Constanţa</t>
  </si>
  <si>
    <t>Dâmboviţa</t>
  </si>
  <si>
    <t>Galaţi</t>
  </si>
  <si>
    <t>Ialomiţa</t>
  </si>
  <si>
    <t>Iaşi</t>
  </si>
  <si>
    <t>Maramureş</t>
  </si>
  <si>
    <t>Mehedinţi</t>
  </si>
  <si>
    <t>Mureş</t>
  </si>
  <si>
    <t>Neamţ</t>
  </si>
  <si>
    <t>Sălaj</t>
  </si>
  <si>
    <t>Timiş</t>
  </si>
  <si>
    <t>Vâlcea</t>
  </si>
  <si>
    <t>Anexa nr.9</t>
  </si>
  <si>
    <t>Bistriţa Năsăud</t>
  </si>
  <si>
    <t>Caraş Severin</t>
  </si>
  <si>
    <t xml:space="preserve">Numărul cererilor de eliberare acte/informaţii soluţionate de către oficiile registrului comerţului de pe lângă tribunale, în anul 2017 </t>
  </si>
</sst>
</file>

<file path=xl/styles.xml><?xml version="1.0" encoding="utf-8"?>
<styleSheet xmlns="http://schemas.openxmlformats.org/spreadsheetml/2006/main">
  <numFmts count="2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\$* #,##0.00_);_(\$* \(#,##0.00\);_(\$* &quot;-&quot;??_);_(@_)"/>
    <numFmt numFmtId="173" formatCode="_(\$* #,##0_);_(\$* \(#,##0\);_(\$* &quot;-&quot;_);_(@_)"/>
    <numFmt numFmtId="174" formatCode="[$-418]d\ mmmm\ 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9" fillId="17" borderId="0" applyNumberFormat="0" applyBorder="0" applyAlignment="0" applyProtection="0"/>
    <xf numFmtId="0" fontId="10" fillId="9" borderId="1" applyNumberFormat="0" applyAlignment="0" applyProtection="0"/>
    <xf numFmtId="0" fontId="11" fillId="15" borderId="2" applyNumberFormat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3" borderId="1" applyNumberFormat="0" applyAlignment="0" applyProtection="0"/>
    <xf numFmtId="0" fontId="18" fillId="0" borderId="6" applyNumberFormat="0" applyFill="0" applyAlignment="0" applyProtection="0"/>
    <xf numFmtId="0" fontId="19" fillId="10" borderId="0" applyNumberFormat="0" applyBorder="0" applyAlignment="0" applyProtection="0"/>
    <xf numFmtId="0" fontId="0" fillId="0" borderId="0">
      <alignment/>
      <protection/>
    </xf>
    <xf numFmtId="0" fontId="0" fillId="5" borderId="7" applyNumberFormat="0" applyFont="0" applyAlignment="0" applyProtection="0"/>
    <xf numFmtId="0" fontId="20" fillId="9" borderId="8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0" xfId="53" applyBorder="1">
      <alignment/>
      <protection/>
    </xf>
    <xf numFmtId="0" fontId="4" fillId="0" borderId="15" xfId="0" applyFont="1" applyBorder="1" applyAlignment="1">
      <alignment horizontal="center" vertical="center" wrapText="1"/>
    </xf>
    <xf numFmtId="0" fontId="0" fillId="0" borderId="13" xfId="53" applyBorder="1">
      <alignment/>
      <protection/>
    </xf>
    <xf numFmtId="0" fontId="4" fillId="0" borderId="16" xfId="0" applyFont="1" applyBorder="1" applyAlignment="1">
      <alignment/>
    </xf>
    <xf numFmtId="3" fontId="4" fillId="0" borderId="12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10" xfId="53" applyFont="1" applyBorder="1">
      <alignment/>
      <protection/>
    </xf>
    <xf numFmtId="3" fontId="0" fillId="0" borderId="11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10" xfId="53" applyNumberFormat="1" applyBorder="1">
      <alignment/>
      <protection/>
    </xf>
    <xf numFmtId="3" fontId="4" fillId="0" borderId="12" xfId="0" applyNumberFormat="1" applyFont="1" applyBorder="1" applyAlignment="1">
      <alignment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4" fillId="0" borderId="2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rmal 2" xfId="53"/>
    <cellStyle name="Note" xfId="54"/>
    <cellStyle name="Output" xfId="55"/>
    <cellStyle name="Percent" xfId="56"/>
    <cellStyle name="Currency" xfId="57"/>
    <cellStyle name="Currency [0]" xfId="58"/>
    <cellStyle name="Title" xfId="59"/>
    <cellStyle name="Total" xfId="60"/>
    <cellStyle name="Comma" xfId="61"/>
    <cellStyle name="Comma [0]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1"/>
  <sheetViews>
    <sheetView tabSelected="1" workbookViewId="0" topLeftCell="A1">
      <selection activeCell="A3" sqref="A3"/>
    </sheetView>
  </sheetViews>
  <sheetFormatPr defaultColWidth="9.140625" defaultRowHeight="12.75"/>
  <cols>
    <col min="1" max="1" width="13.8515625" style="0" bestFit="1" customWidth="1"/>
    <col min="2" max="2" width="7.140625" style="0" bestFit="1" customWidth="1"/>
    <col min="3" max="3" width="5.57421875" style="0" bestFit="1" customWidth="1"/>
    <col min="4" max="4" width="6.00390625" style="0" customWidth="1"/>
    <col min="5" max="5" width="6.140625" style="0" bestFit="1" customWidth="1"/>
    <col min="6" max="6" width="7.140625" style="0" bestFit="1" customWidth="1"/>
    <col min="7" max="7" width="6.140625" style="0" bestFit="1" customWidth="1"/>
    <col min="8" max="8" width="5.140625" style="0" customWidth="1"/>
    <col min="9" max="9" width="8.7109375" style="0" customWidth="1"/>
    <col min="10" max="10" width="5.140625" style="0" bestFit="1" customWidth="1"/>
    <col min="11" max="11" width="5.57421875" style="0" bestFit="1" customWidth="1"/>
    <col min="12" max="12" width="5.140625" style="0" customWidth="1"/>
    <col min="13" max="13" width="6.140625" style="0" bestFit="1" customWidth="1"/>
    <col min="14" max="14" width="5.57421875" style="0" customWidth="1"/>
    <col min="15" max="16" width="6.140625" style="0" bestFit="1" customWidth="1"/>
    <col min="17" max="17" width="8.00390625" style="0" customWidth="1"/>
    <col min="18" max="18" width="7.140625" style="0" bestFit="1" customWidth="1"/>
    <col min="19" max="19" width="4.140625" style="0" bestFit="1" customWidth="1"/>
    <col min="20" max="20" width="7.140625" style="0" bestFit="1" customWidth="1"/>
    <col min="21" max="22" width="6.140625" style="0" bestFit="1" customWidth="1"/>
    <col min="23" max="23" width="5.57421875" style="0" bestFit="1" customWidth="1"/>
    <col min="24" max="24" width="4.140625" style="0" bestFit="1" customWidth="1"/>
    <col min="25" max="25" width="7.7109375" style="0" customWidth="1"/>
    <col min="26" max="26" width="8.421875" style="1" customWidth="1"/>
  </cols>
  <sheetData>
    <row r="1" ht="15">
      <c r="X1" s="12" t="s">
        <v>56</v>
      </c>
    </row>
    <row r="2" spans="1:25" ht="15">
      <c r="A2" s="32" t="s">
        <v>59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</row>
    <row r="3" ht="13.5" thickBot="1"/>
    <row r="4" spans="1:25" ht="21.75" customHeight="1" thickBot="1">
      <c r="A4" s="38" t="s">
        <v>12</v>
      </c>
      <c r="B4" s="22" t="s">
        <v>35</v>
      </c>
      <c r="C4" s="23"/>
      <c r="D4" s="23"/>
      <c r="E4" s="23"/>
      <c r="F4" s="23"/>
      <c r="G4" s="23"/>
      <c r="H4" s="23"/>
      <c r="I4" s="24"/>
      <c r="J4" s="36" t="s">
        <v>34</v>
      </c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7"/>
    </row>
    <row r="5" spans="1:25" ht="19.5" customHeight="1">
      <c r="A5" s="39"/>
      <c r="B5" s="20" t="s">
        <v>5</v>
      </c>
      <c r="C5" s="27" t="s">
        <v>6</v>
      </c>
      <c r="D5" s="27" t="s">
        <v>7</v>
      </c>
      <c r="E5" s="27" t="s">
        <v>8</v>
      </c>
      <c r="F5" s="27" t="s">
        <v>9</v>
      </c>
      <c r="G5" s="27" t="s">
        <v>10</v>
      </c>
      <c r="H5" s="27" t="s">
        <v>11</v>
      </c>
      <c r="I5" s="25" t="s">
        <v>0</v>
      </c>
      <c r="J5" s="18" t="s">
        <v>1</v>
      </c>
      <c r="K5" s="19"/>
      <c r="L5" s="19"/>
      <c r="M5" s="19"/>
      <c r="N5" s="19"/>
      <c r="O5" s="19"/>
      <c r="P5" s="19"/>
      <c r="Q5" s="34" t="s">
        <v>2</v>
      </c>
      <c r="R5" s="18" t="s">
        <v>3</v>
      </c>
      <c r="S5" s="19"/>
      <c r="T5" s="19"/>
      <c r="U5" s="19"/>
      <c r="V5" s="19"/>
      <c r="W5" s="19"/>
      <c r="X5" s="19"/>
      <c r="Y5" s="34" t="s">
        <v>4</v>
      </c>
    </row>
    <row r="6" spans="1:25" ht="18.75" customHeight="1">
      <c r="A6" s="40"/>
      <c r="B6" s="21"/>
      <c r="C6" s="28"/>
      <c r="D6" s="28"/>
      <c r="E6" s="28"/>
      <c r="F6" s="28"/>
      <c r="G6" s="28"/>
      <c r="H6" s="28"/>
      <c r="I6" s="26"/>
      <c r="J6" s="3" t="s">
        <v>5</v>
      </c>
      <c r="K6" s="2" t="s">
        <v>6</v>
      </c>
      <c r="L6" s="2" t="s">
        <v>7</v>
      </c>
      <c r="M6" s="2" t="s">
        <v>8</v>
      </c>
      <c r="N6" s="2" t="s">
        <v>9</v>
      </c>
      <c r="O6" s="2" t="s">
        <v>10</v>
      </c>
      <c r="P6" s="2" t="s">
        <v>11</v>
      </c>
      <c r="Q6" s="35"/>
      <c r="R6" s="3" t="s">
        <v>5</v>
      </c>
      <c r="S6" s="2" t="s">
        <v>6</v>
      </c>
      <c r="T6" s="2" t="s">
        <v>7</v>
      </c>
      <c r="U6" s="2" t="s">
        <v>8</v>
      </c>
      <c r="V6" s="2" t="s">
        <v>9</v>
      </c>
      <c r="W6" s="2" t="s">
        <v>10</v>
      </c>
      <c r="X6" s="2" t="s">
        <v>11</v>
      </c>
      <c r="Y6" s="35"/>
    </row>
    <row r="7" spans="1:25" ht="18.75" customHeight="1">
      <c r="A7" s="10" t="s">
        <v>0</v>
      </c>
      <c r="B7" s="6">
        <f>SUM(B8:B49)</f>
        <v>256632</v>
      </c>
      <c r="C7" s="5">
        <f>SUM(C8:C49)</f>
        <v>1563</v>
      </c>
      <c r="D7" s="5">
        <f aca="true" t="shared" si="0" ref="D7:I7">SUM(D8:D49)</f>
        <v>3287</v>
      </c>
      <c r="E7" s="5">
        <f t="shared" si="0"/>
        <v>39635</v>
      </c>
      <c r="F7" s="5">
        <f t="shared" si="0"/>
        <v>26961</v>
      </c>
      <c r="G7" s="5">
        <f t="shared" si="0"/>
        <v>16451</v>
      </c>
      <c r="H7" s="5">
        <f t="shared" si="0"/>
        <v>123</v>
      </c>
      <c r="I7" s="5">
        <f t="shared" si="0"/>
        <v>344652</v>
      </c>
      <c r="J7" s="6">
        <f>SUM(J8:J49)</f>
        <v>1826</v>
      </c>
      <c r="K7" s="5">
        <f>SUM(K8:K49)</f>
        <v>1143</v>
      </c>
      <c r="L7" s="5">
        <f aca="true" t="shared" si="1" ref="L7:Y7">SUM(L8:L49)</f>
        <v>1097</v>
      </c>
      <c r="M7" s="5">
        <f t="shared" si="1"/>
        <v>8548</v>
      </c>
      <c r="N7" s="5">
        <f t="shared" si="1"/>
        <v>4901</v>
      </c>
      <c r="O7" s="5">
        <f t="shared" si="1"/>
        <v>13363</v>
      </c>
      <c r="P7" s="5">
        <f t="shared" si="1"/>
        <v>88</v>
      </c>
      <c r="Q7" s="4">
        <f t="shared" si="1"/>
        <v>30966</v>
      </c>
      <c r="R7" s="8">
        <f t="shared" si="1"/>
        <v>254806</v>
      </c>
      <c r="S7" s="5">
        <f t="shared" si="1"/>
        <v>420</v>
      </c>
      <c r="T7" s="5">
        <f t="shared" si="1"/>
        <v>2190</v>
      </c>
      <c r="U7" s="5">
        <f t="shared" si="1"/>
        <v>31087</v>
      </c>
      <c r="V7" s="5">
        <f t="shared" si="1"/>
        <v>22060</v>
      </c>
      <c r="W7" s="5">
        <f t="shared" si="1"/>
        <v>3088</v>
      </c>
      <c r="X7" s="5">
        <f t="shared" si="1"/>
        <v>35</v>
      </c>
      <c r="Y7" s="4">
        <f t="shared" si="1"/>
        <v>313686</v>
      </c>
    </row>
    <row r="8" spans="1:25" ht="12.75">
      <c r="A8" s="9" t="s">
        <v>13</v>
      </c>
      <c r="B8" s="14">
        <f aca="true" t="shared" si="2" ref="B8:B49">J8+R8</f>
        <v>3752</v>
      </c>
      <c r="C8" s="15">
        <f aca="true" t="shared" si="3" ref="C8:C49">K8+S8</f>
        <v>0</v>
      </c>
      <c r="D8" s="15">
        <f aca="true" t="shared" si="4" ref="D8:D49">L8+T8</f>
        <v>21</v>
      </c>
      <c r="E8" s="15">
        <f aca="true" t="shared" si="5" ref="E8:E49">M8+U8</f>
        <v>521</v>
      </c>
      <c r="F8" s="15">
        <f aca="true" t="shared" si="6" ref="F8:F49">N8+V8</f>
        <v>423</v>
      </c>
      <c r="G8" s="15">
        <f aca="true" t="shared" si="7" ref="G8:G49">O8+W8</f>
        <v>215</v>
      </c>
      <c r="H8" s="15">
        <f aca="true" t="shared" si="8" ref="H8:H49">P8+X8</f>
        <v>0</v>
      </c>
      <c r="I8" s="11">
        <f aca="true" t="shared" si="9" ref="I8:I49">SUM(B8:H8)</f>
        <v>4932</v>
      </c>
      <c r="J8" s="16">
        <v>99</v>
      </c>
      <c r="K8" s="16"/>
      <c r="L8" s="16">
        <v>19</v>
      </c>
      <c r="M8" s="16">
        <v>162</v>
      </c>
      <c r="N8" s="16">
        <v>25</v>
      </c>
      <c r="O8" s="16">
        <v>183</v>
      </c>
      <c r="P8" s="16">
        <v>0</v>
      </c>
      <c r="Q8" s="17">
        <f aca="true" t="shared" si="10" ref="Q8:Q49">J8+K8+L8+M8+N8+O8+P8</f>
        <v>488</v>
      </c>
      <c r="R8" s="16">
        <v>3653</v>
      </c>
      <c r="S8" s="16"/>
      <c r="T8" s="16">
        <v>2</v>
      </c>
      <c r="U8" s="16">
        <v>359</v>
      </c>
      <c r="V8" s="16">
        <v>398</v>
      </c>
      <c r="W8" s="16">
        <v>32</v>
      </c>
      <c r="X8" s="16"/>
      <c r="Y8" s="17">
        <f>SUM(R8:X8)</f>
        <v>4444</v>
      </c>
    </row>
    <row r="9" spans="1:25" ht="12.75">
      <c r="A9" s="7" t="s">
        <v>14</v>
      </c>
      <c r="B9" s="14">
        <f t="shared" si="2"/>
        <v>6444</v>
      </c>
      <c r="C9" s="15">
        <f t="shared" si="3"/>
        <v>0</v>
      </c>
      <c r="D9" s="15">
        <f t="shared" si="4"/>
        <v>65</v>
      </c>
      <c r="E9" s="15">
        <f t="shared" si="5"/>
        <v>1544</v>
      </c>
      <c r="F9" s="15">
        <f t="shared" si="6"/>
        <v>301</v>
      </c>
      <c r="G9" s="15">
        <f t="shared" si="7"/>
        <v>57</v>
      </c>
      <c r="H9" s="15">
        <f t="shared" si="8"/>
        <v>0</v>
      </c>
      <c r="I9" s="11">
        <f t="shared" si="9"/>
        <v>8411</v>
      </c>
      <c r="J9" s="16">
        <v>3</v>
      </c>
      <c r="K9" s="16"/>
      <c r="L9" s="16"/>
      <c r="M9" s="16">
        <v>4</v>
      </c>
      <c r="N9" s="16">
        <v>4</v>
      </c>
      <c r="O9" s="16"/>
      <c r="P9" s="16">
        <v>0</v>
      </c>
      <c r="Q9" s="17">
        <f t="shared" si="10"/>
        <v>11</v>
      </c>
      <c r="R9" s="16">
        <v>6441</v>
      </c>
      <c r="S9" s="16"/>
      <c r="T9" s="16">
        <v>65</v>
      </c>
      <c r="U9" s="16">
        <v>1540</v>
      </c>
      <c r="V9" s="16">
        <v>297</v>
      </c>
      <c r="W9" s="16">
        <v>57</v>
      </c>
      <c r="X9" s="16"/>
      <c r="Y9" s="17">
        <f aca="true" t="shared" si="11" ref="Y9:Y49">SUM(R9:X9)</f>
        <v>8400</v>
      </c>
    </row>
    <row r="10" spans="1:25" ht="12.75">
      <c r="A10" s="7" t="s">
        <v>36</v>
      </c>
      <c r="B10" s="14">
        <f t="shared" si="2"/>
        <v>7256</v>
      </c>
      <c r="C10" s="15">
        <f t="shared" si="3"/>
        <v>1</v>
      </c>
      <c r="D10" s="15">
        <f t="shared" si="4"/>
        <v>1</v>
      </c>
      <c r="E10" s="15">
        <f t="shared" si="5"/>
        <v>1538</v>
      </c>
      <c r="F10" s="15">
        <f t="shared" si="6"/>
        <v>745</v>
      </c>
      <c r="G10" s="15">
        <f t="shared" si="7"/>
        <v>340</v>
      </c>
      <c r="H10" s="15">
        <f t="shared" si="8"/>
        <v>0</v>
      </c>
      <c r="I10" s="11">
        <f t="shared" si="9"/>
        <v>9881</v>
      </c>
      <c r="J10" s="16">
        <v>10</v>
      </c>
      <c r="K10" s="16">
        <v>1</v>
      </c>
      <c r="L10" s="16"/>
      <c r="M10" s="16">
        <v>159</v>
      </c>
      <c r="N10" s="16">
        <v>83</v>
      </c>
      <c r="O10" s="16">
        <v>285</v>
      </c>
      <c r="P10" s="16">
        <v>0</v>
      </c>
      <c r="Q10" s="17">
        <f t="shared" si="10"/>
        <v>538</v>
      </c>
      <c r="R10" s="16">
        <v>7246</v>
      </c>
      <c r="S10" s="16"/>
      <c r="T10" s="16">
        <v>1</v>
      </c>
      <c r="U10" s="16">
        <v>1379</v>
      </c>
      <c r="V10" s="16">
        <v>662</v>
      </c>
      <c r="W10" s="16">
        <v>55</v>
      </c>
      <c r="X10" s="16"/>
      <c r="Y10" s="17">
        <f t="shared" si="11"/>
        <v>9343</v>
      </c>
    </row>
    <row r="11" spans="1:25" ht="12.75">
      <c r="A11" s="7" t="s">
        <v>37</v>
      </c>
      <c r="B11" s="14">
        <f t="shared" si="2"/>
        <v>5972</v>
      </c>
      <c r="C11" s="15">
        <f t="shared" si="3"/>
        <v>0</v>
      </c>
      <c r="D11" s="15">
        <f t="shared" si="4"/>
        <v>85</v>
      </c>
      <c r="E11" s="15">
        <f t="shared" si="5"/>
        <v>1158</v>
      </c>
      <c r="F11" s="15">
        <f t="shared" si="6"/>
        <v>719</v>
      </c>
      <c r="G11" s="15">
        <f t="shared" si="7"/>
        <v>419</v>
      </c>
      <c r="H11" s="15">
        <f t="shared" si="8"/>
        <v>1</v>
      </c>
      <c r="I11" s="11">
        <f t="shared" si="9"/>
        <v>8354</v>
      </c>
      <c r="J11" s="16">
        <v>17</v>
      </c>
      <c r="K11" s="16"/>
      <c r="L11" s="16">
        <v>32</v>
      </c>
      <c r="M11" s="16">
        <v>257</v>
      </c>
      <c r="N11" s="16">
        <v>309</v>
      </c>
      <c r="O11" s="16">
        <v>275</v>
      </c>
      <c r="P11" s="16">
        <v>1</v>
      </c>
      <c r="Q11" s="17">
        <f t="shared" si="10"/>
        <v>891</v>
      </c>
      <c r="R11" s="16">
        <v>5955</v>
      </c>
      <c r="S11" s="16"/>
      <c r="T11" s="16">
        <v>53</v>
      </c>
      <c r="U11" s="16">
        <v>901</v>
      </c>
      <c r="V11" s="16">
        <v>410</v>
      </c>
      <c r="W11" s="16">
        <v>144</v>
      </c>
      <c r="X11" s="16"/>
      <c r="Y11" s="17">
        <f t="shared" si="11"/>
        <v>7463</v>
      </c>
    </row>
    <row r="12" spans="1:25" ht="12.75">
      <c r="A12" s="7" t="s">
        <v>15</v>
      </c>
      <c r="B12" s="14">
        <f t="shared" si="2"/>
        <v>8576</v>
      </c>
      <c r="C12" s="15">
        <f t="shared" si="3"/>
        <v>1</v>
      </c>
      <c r="D12" s="15">
        <f t="shared" si="4"/>
        <v>83</v>
      </c>
      <c r="E12" s="15">
        <f t="shared" si="5"/>
        <v>769</v>
      </c>
      <c r="F12" s="15">
        <f t="shared" si="6"/>
        <v>1205</v>
      </c>
      <c r="G12" s="15">
        <f t="shared" si="7"/>
        <v>426</v>
      </c>
      <c r="H12" s="15">
        <f t="shared" si="8"/>
        <v>0</v>
      </c>
      <c r="I12" s="11">
        <f t="shared" si="9"/>
        <v>11060</v>
      </c>
      <c r="J12" s="16">
        <v>13</v>
      </c>
      <c r="K12" s="16">
        <v>1</v>
      </c>
      <c r="L12" s="16">
        <v>56</v>
      </c>
      <c r="M12" s="16">
        <v>147</v>
      </c>
      <c r="N12" s="16">
        <v>119</v>
      </c>
      <c r="O12" s="16">
        <v>351</v>
      </c>
      <c r="P12" s="16">
        <v>0</v>
      </c>
      <c r="Q12" s="17">
        <f t="shared" si="10"/>
        <v>687</v>
      </c>
      <c r="R12" s="16">
        <v>8563</v>
      </c>
      <c r="S12" s="16"/>
      <c r="T12" s="16">
        <v>27</v>
      </c>
      <c r="U12" s="16">
        <v>622</v>
      </c>
      <c r="V12" s="16">
        <v>1086</v>
      </c>
      <c r="W12" s="16">
        <v>75</v>
      </c>
      <c r="X12" s="16"/>
      <c r="Y12" s="17">
        <f t="shared" si="11"/>
        <v>10373</v>
      </c>
    </row>
    <row r="13" spans="1:25" ht="12.75">
      <c r="A13" s="13" t="s">
        <v>57</v>
      </c>
      <c r="B13" s="14">
        <f t="shared" si="2"/>
        <v>4030</v>
      </c>
      <c r="C13" s="15">
        <f t="shared" si="3"/>
        <v>2</v>
      </c>
      <c r="D13" s="15">
        <f t="shared" si="4"/>
        <v>45</v>
      </c>
      <c r="E13" s="15">
        <f t="shared" si="5"/>
        <v>273</v>
      </c>
      <c r="F13" s="15">
        <f t="shared" si="6"/>
        <v>290</v>
      </c>
      <c r="G13" s="15">
        <f t="shared" si="7"/>
        <v>160</v>
      </c>
      <c r="H13" s="15">
        <f t="shared" si="8"/>
        <v>7</v>
      </c>
      <c r="I13" s="11">
        <f t="shared" si="9"/>
        <v>4807</v>
      </c>
      <c r="J13" s="16">
        <v>41</v>
      </c>
      <c r="K13" s="16"/>
      <c r="L13" s="16">
        <v>25</v>
      </c>
      <c r="M13" s="16">
        <v>81</v>
      </c>
      <c r="N13" s="16">
        <v>29</v>
      </c>
      <c r="O13" s="16">
        <v>148</v>
      </c>
      <c r="P13" s="16">
        <v>6</v>
      </c>
      <c r="Q13" s="17">
        <f t="shared" si="10"/>
        <v>330</v>
      </c>
      <c r="R13" s="16">
        <v>3989</v>
      </c>
      <c r="S13" s="16">
        <v>2</v>
      </c>
      <c r="T13" s="16">
        <v>20</v>
      </c>
      <c r="U13" s="16">
        <v>192</v>
      </c>
      <c r="V13" s="16">
        <v>261</v>
      </c>
      <c r="W13" s="16">
        <v>12</v>
      </c>
      <c r="X13" s="16">
        <v>1</v>
      </c>
      <c r="Y13" s="17">
        <f t="shared" si="11"/>
        <v>4477</v>
      </c>
    </row>
    <row r="14" spans="1:25" ht="12.75">
      <c r="A14" s="7" t="s">
        <v>38</v>
      </c>
      <c r="B14" s="14">
        <f t="shared" si="2"/>
        <v>3492</v>
      </c>
      <c r="C14" s="15">
        <f t="shared" si="3"/>
        <v>0</v>
      </c>
      <c r="D14" s="15">
        <f t="shared" si="4"/>
        <v>1</v>
      </c>
      <c r="E14" s="15">
        <f t="shared" si="5"/>
        <v>487</v>
      </c>
      <c r="F14" s="15">
        <f t="shared" si="6"/>
        <v>165</v>
      </c>
      <c r="G14" s="15">
        <f t="shared" si="7"/>
        <v>132</v>
      </c>
      <c r="H14" s="15">
        <f t="shared" si="8"/>
        <v>0</v>
      </c>
      <c r="I14" s="11">
        <f t="shared" si="9"/>
        <v>4277</v>
      </c>
      <c r="J14" s="16">
        <v>13</v>
      </c>
      <c r="K14" s="16"/>
      <c r="L14" s="16">
        <v>1</v>
      </c>
      <c r="M14" s="16">
        <v>161</v>
      </c>
      <c r="N14" s="16">
        <v>52</v>
      </c>
      <c r="O14" s="16">
        <v>81</v>
      </c>
      <c r="P14" s="16">
        <v>0</v>
      </c>
      <c r="Q14" s="17">
        <f t="shared" si="10"/>
        <v>308</v>
      </c>
      <c r="R14" s="16">
        <v>3479</v>
      </c>
      <c r="S14" s="16"/>
      <c r="T14" s="16"/>
      <c r="U14" s="16">
        <v>326</v>
      </c>
      <c r="V14" s="16">
        <v>113</v>
      </c>
      <c r="W14" s="16">
        <v>51</v>
      </c>
      <c r="X14" s="16"/>
      <c r="Y14" s="17">
        <f t="shared" si="11"/>
        <v>3969</v>
      </c>
    </row>
    <row r="15" spans="1:25" ht="12.75">
      <c r="A15" s="7" t="s">
        <v>39</v>
      </c>
      <c r="B15" s="14">
        <f t="shared" si="2"/>
        <v>3243</v>
      </c>
      <c r="C15" s="15">
        <f t="shared" si="3"/>
        <v>2</v>
      </c>
      <c r="D15" s="15">
        <f t="shared" si="4"/>
        <v>26</v>
      </c>
      <c r="E15" s="15">
        <f t="shared" si="5"/>
        <v>764</v>
      </c>
      <c r="F15" s="15">
        <f t="shared" si="6"/>
        <v>370</v>
      </c>
      <c r="G15" s="15">
        <f t="shared" si="7"/>
        <v>275</v>
      </c>
      <c r="H15" s="15">
        <f t="shared" si="8"/>
        <v>7</v>
      </c>
      <c r="I15" s="11">
        <f t="shared" si="9"/>
        <v>4687</v>
      </c>
      <c r="J15" s="16">
        <v>8</v>
      </c>
      <c r="K15" s="16"/>
      <c r="L15" s="16">
        <v>14</v>
      </c>
      <c r="M15" s="16">
        <v>295</v>
      </c>
      <c r="N15" s="16">
        <v>100</v>
      </c>
      <c r="O15" s="16">
        <v>251</v>
      </c>
      <c r="P15" s="16">
        <v>6</v>
      </c>
      <c r="Q15" s="17">
        <f t="shared" si="10"/>
        <v>674</v>
      </c>
      <c r="R15" s="16">
        <v>3235</v>
      </c>
      <c r="S15" s="16">
        <v>2</v>
      </c>
      <c r="T15" s="16">
        <v>12</v>
      </c>
      <c r="U15" s="16">
        <v>469</v>
      </c>
      <c r="V15" s="16">
        <v>270</v>
      </c>
      <c r="W15" s="16">
        <v>24</v>
      </c>
      <c r="X15" s="16">
        <v>1</v>
      </c>
      <c r="Y15" s="17">
        <f t="shared" si="11"/>
        <v>4013</v>
      </c>
    </row>
    <row r="16" spans="1:25" ht="12.75">
      <c r="A16" s="7" t="s">
        <v>40</v>
      </c>
      <c r="B16" s="14">
        <f t="shared" si="2"/>
        <v>8010</v>
      </c>
      <c r="C16" s="15">
        <f t="shared" si="3"/>
        <v>1109</v>
      </c>
      <c r="D16" s="15">
        <f t="shared" si="4"/>
        <v>133</v>
      </c>
      <c r="E16" s="15">
        <f t="shared" si="5"/>
        <v>2287</v>
      </c>
      <c r="F16" s="15">
        <f t="shared" si="6"/>
        <v>1137</v>
      </c>
      <c r="G16" s="15">
        <f t="shared" si="7"/>
        <v>737</v>
      </c>
      <c r="H16" s="15">
        <f t="shared" si="8"/>
        <v>9</v>
      </c>
      <c r="I16" s="11">
        <f t="shared" si="9"/>
        <v>13422</v>
      </c>
      <c r="J16" s="16">
        <v>132</v>
      </c>
      <c r="K16" s="16">
        <v>1105</v>
      </c>
      <c r="L16" s="16">
        <v>61</v>
      </c>
      <c r="M16" s="16">
        <v>1321</v>
      </c>
      <c r="N16" s="16">
        <v>288</v>
      </c>
      <c r="O16" s="16">
        <v>643</v>
      </c>
      <c r="P16" s="16">
        <v>8</v>
      </c>
      <c r="Q16" s="17">
        <f t="shared" si="10"/>
        <v>3558</v>
      </c>
      <c r="R16" s="16">
        <v>7878</v>
      </c>
      <c r="S16" s="16">
        <v>4</v>
      </c>
      <c r="T16" s="16">
        <v>72</v>
      </c>
      <c r="U16" s="16">
        <v>966</v>
      </c>
      <c r="V16" s="16">
        <v>849</v>
      </c>
      <c r="W16" s="16">
        <v>94</v>
      </c>
      <c r="X16" s="16">
        <v>1</v>
      </c>
      <c r="Y16" s="17">
        <f t="shared" si="11"/>
        <v>9864</v>
      </c>
    </row>
    <row r="17" spans="1:25" ht="12.75">
      <c r="A17" s="7" t="s">
        <v>41</v>
      </c>
      <c r="B17" s="14">
        <f t="shared" si="2"/>
        <v>48515</v>
      </c>
      <c r="C17" s="15">
        <f t="shared" si="3"/>
        <v>98</v>
      </c>
      <c r="D17" s="15">
        <f t="shared" si="4"/>
        <v>861</v>
      </c>
      <c r="E17" s="15">
        <f t="shared" si="5"/>
        <v>7040</v>
      </c>
      <c r="F17" s="15">
        <f t="shared" si="6"/>
        <v>4683</v>
      </c>
      <c r="G17" s="15">
        <f t="shared" si="7"/>
        <v>2975</v>
      </c>
      <c r="H17" s="15">
        <f t="shared" si="8"/>
        <v>0</v>
      </c>
      <c r="I17" s="11">
        <f t="shared" si="9"/>
        <v>64172</v>
      </c>
      <c r="J17" s="16">
        <v>423</v>
      </c>
      <c r="K17" s="16">
        <v>5</v>
      </c>
      <c r="L17" s="16">
        <v>15</v>
      </c>
      <c r="M17" s="16">
        <v>413</v>
      </c>
      <c r="N17" s="16">
        <v>883</v>
      </c>
      <c r="O17" s="16">
        <v>1962</v>
      </c>
      <c r="P17" s="16">
        <v>0</v>
      </c>
      <c r="Q17" s="17">
        <f t="shared" si="10"/>
        <v>3701</v>
      </c>
      <c r="R17" s="16">
        <v>48092</v>
      </c>
      <c r="S17" s="16">
        <v>93</v>
      </c>
      <c r="T17" s="16">
        <v>846</v>
      </c>
      <c r="U17" s="16">
        <v>6627</v>
      </c>
      <c r="V17" s="16">
        <v>3800</v>
      </c>
      <c r="W17" s="16">
        <v>1013</v>
      </c>
      <c r="X17" s="16"/>
      <c r="Y17" s="17">
        <f t="shared" si="11"/>
        <v>60471</v>
      </c>
    </row>
    <row r="18" spans="1:25" ht="12.75">
      <c r="A18" s="7" t="s">
        <v>42</v>
      </c>
      <c r="B18" s="14">
        <f t="shared" si="2"/>
        <v>3684</v>
      </c>
      <c r="C18" s="15">
        <f t="shared" si="3"/>
        <v>39</v>
      </c>
      <c r="D18" s="15">
        <f t="shared" si="4"/>
        <v>41</v>
      </c>
      <c r="E18" s="15">
        <f t="shared" si="5"/>
        <v>845</v>
      </c>
      <c r="F18" s="15">
        <f t="shared" si="6"/>
        <v>400</v>
      </c>
      <c r="G18" s="15">
        <f t="shared" si="7"/>
        <v>246</v>
      </c>
      <c r="H18" s="15">
        <f t="shared" si="8"/>
        <v>1</v>
      </c>
      <c r="I18" s="11">
        <f t="shared" si="9"/>
        <v>5256</v>
      </c>
      <c r="J18" s="16">
        <v>4</v>
      </c>
      <c r="K18" s="16"/>
      <c r="L18" s="16">
        <v>1</v>
      </c>
      <c r="M18" s="16">
        <v>163</v>
      </c>
      <c r="N18" s="16">
        <v>83</v>
      </c>
      <c r="O18" s="16">
        <v>222</v>
      </c>
      <c r="P18" s="16">
        <v>1</v>
      </c>
      <c r="Q18" s="17">
        <f t="shared" si="10"/>
        <v>474</v>
      </c>
      <c r="R18" s="16">
        <v>3680</v>
      </c>
      <c r="S18" s="16">
        <v>39</v>
      </c>
      <c r="T18" s="16">
        <v>40</v>
      </c>
      <c r="U18" s="16">
        <v>682</v>
      </c>
      <c r="V18" s="16">
        <v>317</v>
      </c>
      <c r="W18" s="16">
        <v>24</v>
      </c>
      <c r="X18" s="16"/>
      <c r="Y18" s="17">
        <f t="shared" si="11"/>
        <v>4782</v>
      </c>
    </row>
    <row r="19" spans="1:25" ht="12.75">
      <c r="A19" s="7" t="s">
        <v>43</v>
      </c>
      <c r="B19" s="14">
        <f t="shared" si="2"/>
        <v>2828</v>
      </c>
      <c r="C19" s="15">
        <f t="shared" si="3"/>
        <v>2</v>
      </c>
      <c r="D19" s="15">
        <f t="shared" si="4"/>
        <v>7</v>
      </c>
      <c r="E19" s="15">
        <f t="shared" si="5"/>
        <v>660</v>
      </c>
      <c r="F19" s="15">
        <f t="shared" si="6"/>
        <v>149</v>
      </c>
      <c r="G19" s="15">
        <f t="shared" si="7"/>
        <v>142</v>
      </c>
      <c r="H19" s="15">
        <f t="shared" si="8"/>
        <v>0</v>
      </c>
      <c r="I19" s="11">
        <f t="shared" si="9"/>
        <v>3788</v>
      </c>
      <c r="J19" s="16">
        <v>208</v>
      </c>
      <c r="K19" s="16">
        <v>1</v>
      </c>
      <c r="L19" s="16">
        <v>7</v>
      </c>
      <c r="M19" s="16">
        <v>335</v>
      </c>
      <c r="N19" s="16">
        <v>58</v>
      </c>
      <c r="O19" s="16">
        <v>126</v>
      </c>
      <c r="P19" s="16">
        <v>0</v>
      </c>
      <c r="Q19" s="17">
        <f t="shared" si="10"/>
        <v>735</v>
      </c>
      <c r="R19" s="16">
        <v>2620</v>
      </c>
      <c r="S19" s="16">
        <v>1</v>
      </c>
      <c r="T19" s="16"/>
      <c r="U19" s="16">
        <v>325</v>
      </c>
      <c r="V19" s="16">
        <v>91</v>
      </c>
      <c r="W19" s="16">
        <v>16</v>
      </c>
      <c r="X19" s="16"/>
      <c r="Y19" s="17">
        <f t="shared" si="11"/>
        <v>3053</v>
      </c>
    </row>
    <row r="20" spans="1:25" ht="12.75">
      <c r="A20" s="13" t="s">
        <v>58</v>
      </c>
      <c r="B20" s="14">
        <f t="shared" si="2"/>
        <v>2354</v>
      </c>
      <c r="C20" s="15">
        <f t="shared" si="3"/>
        <v>2</v>
      </c>
      <c r="D20" s="15">
        <f t="shared" si="4"/>
        <v>8</v>
      </c>
      <c r="E20" s="15">
        <f t="shared" si="5"/>
        <v>312</v>
      </c>
      <c r="F20" s="15">
        <f t="shared" si="6"/>
        <v>307</v>
      </c>
      <c r="G20" s="15">
        <f t="shared" si="7"/>
        <v>298</v>
      </c>
      <c r="H20" s="15">
        <f t="shared" si="8"/>
        <v>0</v>
      </c>
      <c r="I20" s="11">
        <f t="shared" si="9"/>
        <v>3281</v>
      </c>
      <c r="J20" s="16">
        <v>13</v>
      </c>
      <c r="K20" s="16"/>
      <c r="L20" s="16">
        <v>5</v>
      </c>
      <c r="M20" s="16">
        <v>236</v>
      </c>
      <c r="N20" s="16">
        <v>177</v>
      </c>
      <c r="O20" s="16">
        <v>274</v>
      </c>
      <c r="P20" s="16">
        <v>0</v>
      </c>
      <c r="Q20" s="17">
        <f t="shared" si="10"/>
        <v>705</v>
      </c>
      <c r="R20" s="16">
        <v>2341</v>
      </c>
      <c r="S20" s="16">
        <v>2</v>
      </c>
      <c r="T20" s="16">
        <v>3</v>
      </c>
      <c r="U20" s="16">
        <v>76</v>
      </c>
      <c r="V20" s="16">
        <v>130</v>
      </c>
      <c r="W20" s="16">
        <v>24</v>
      </c>
      <c r="X20" s="16"/>
      <c r="Y20" s="17">
        <f t="shared" si="11"/>
        <v>2576</v>
      </c>
    </row>
    <row r="21" spans="1:25" ht="12.75">
      <c r="A21" s="7" t="s">
        <v>16</v>
      </c>
      <c r="B21" s="14">
        <f t="shared" si="2"/>
        <v>13723</v>
      </c>
      <c r="C21" s="15">
        <f t="shared" si="3"/>
        <v>24</v>
      </c>
      <c r="D21" s="15">
        <f t="shared" si="4"/>
        <v>109</v>
      </c>
      <c r="E21" s="15">
        <f t="shared" si="5"/>
        <v>1642</v>
      </c>
      <c r="F21" s="15">
        <f t="shared" si="6"/>
        <v>912</v>
      </c>
      <c r="G21" s="15">
        <f t="shared" si="7"/>
        <v>586</v>
      </c>
      <c r="H21" s="15">
        <f t="shared" si="8"/>
        <v>16</v>
      </c>
      <c r="I21" s="11">
        <f t="shared" si="9"/>
        <v>17012</v>
      </c>
      <c r="J21" s="16">
        <v>39</v>
      </c>
      <c r="K21" s="16"/>
      <c r="L21" s="16">
        <v>35</v>
      </c>
      <c r="M21" s="16">
        <v>208</v>
      </c>
      <c r="N21" s="16">
        <v>94</v>
      </c>
      <c r="O21" s="16">
        <v>473</v>
      </c>
      <c r="P21" s="16">
        <v>14</v>
      </c>
      <c r="Q21" s="17">
        <f t="shared" si="10"/>
        <v>863</v>
      </c>
      <c r="R21" s="16">
        <v>13684</v>
      </c>
      <c r="S21" s="16">
        <v>24</v>
      </c>
      <c r="T21" s="16">
        <v>74</v>
      </c>
      <c r="U21" s="16">
        <v>1434</v>
      </c>
      <c r="V21" s="16">
        <v>818</v>
      </c>
      <c r="W21" s="16">
        <v>113</v>
      </c>
      <c r="X21" s="16">
        <v>2</v>
      </c>
      <c r="Y21" s="17">
        <f t="shared" si="11"/>
        <v>16149</v>
      </c>
    </row>
    <row r="22" spans="1:25" ht="12.75">
      <c r="A22" s="7" t="s">
        <v>44</v>
      </c>
      <c r="B22" s="14">
        <f t="shared" si="2"/>
        <v>5840</v>
      </c>
      <c r="C22" s="15">
        <f t="shared" si="3"/>
        <v>17</v>
      </c>
      <c r="D22" s="15">
        <f t="shared" si="4"/>
        <v>305</v>
      </c>
      <c r="E22" s="15">
        <f t="shared" si="5"/>
        <v>1379</v>
      </c>
      <c r="F22" s="15">
        <f t="shared" si="6"/>
        <v>1459</v>
      </c>
      <c r="G22" s="15">
        <f t="shared" si="7"/>
        <v>1334</v>
      </c>
      <c r="H22" s="15">
        <f t="shared" si="8"/>
        <v>0</v>
      </c>
      <c r="I22" s="11">
        <f t="shared" si="9"/>
        <v>10334</v>
      </c>
      <c r="J22" s="16">
        <v>27</v>
      </c>
      <c r="K22" s="16"/>
      <c r="L22" s="16">
        <v>204</v>
      </c>
      <c r="M22" s="16">
        <v>566</v>
      </c>
      <c r="N22" s="16">
        <v>297</v>
      </c>
      <c r="O22" s="16">
        <v>1200</v>
      </c>
      <c r="P22" s="16">
        <v>0</v>
      </c>
      <c r="Q22" s="17">
        <f t="shared" si="10"/>
        <v>2294</v>
      </c>
      <c r="R22" s="16">
        <v>5813</v>
      </c>
      <c r="S22" s="16">
        <v>17</v>
      </c>
      <c r="T22" s="16">
        <v>101</v>
      </c>
      <c r="U22" s="16">
        <v>813</v>
      </c>
      <c r="V22" s="16">
        <v>1162</v>
      </c>
      <c r="W22" s="16">
        <v>134</v>
      </c>
      <c r="X22" s="16"/>
      <c r="Y22" s="17">
        <f t="shared" si="11"/>
        <v>8040</v>
      </c>
    </row>
    <row r="23" spans="1:25" ht="12.75">
      <c r="A23" s="7" t="s">
        <v>17</v>
      </c>
      <c r="B23" s="14">
        <f t="shared" si="2"/>
        <v>1938</v>
      </c>
      <c r="C23" s="15">
        <f t="shared" si="3"/>
        <v>1</v>
      </c>
      <c r="D23" s="15">
        <f t="shared" si="4"/>
        <v>36</v>
      </c>
      <c r="E23" s="15">
        <f t="shared" si="5"/>
        <v>166</v>
      </c>
      <c r="F23" s="15">
        <f t="shared" si="6"/>
        <v>195</v>
      </c>
      <c r="G23" s="15">
        <f t="shared" si="7"/>
        <v>130</v>
      </c>
      <c r="H23" s="15">
        <f t="shared" si="8"/>
        <v>4</v>
      </c>
      <c r="I23" s="11">
        <f t="shared" si="9"/>
        <v>2470</v>
      </c>
      <c r="J23" s="16">
        <v>2</v>
      </c>
      <c r="K23" s="16"/>
      <c r="L23" s="16">
        <v>15</v>
      </c>
      <c r="M23" s="16">
        <v>39</v>
      </c>
      <c r="N23" s="16">
        <v>83</v>
      </c>
      <c r="O23" s="16">
        <v>112</v>
      </c>
      <c r="P23" s="16">
        <v>2</v>
      </c>
      <c r="Q23" s="17">
        <f t="shared" si="10"/>
        <v>253</v>
      </c>
      <c r="R23" s="16">
        <v>1936</v>
      </c>
      <c r="S23" s="16">
        <v>1</v>
      </c>
      <c r="T23" s="16">
        <v>21</v>
      </c>
      <c r="U23" s="16">
        <v>127</v>
      </c>
      <c r="V23" s="16">
        <v>112</v>
      </c>
      <c r="W23" s="16">
        <v>18</v>
      </c>
      <c r="X23" s="16">
        <v>2</v>
      </c>
      <c r="Y23" s="17">
        <f t="shared" si="11"/>
        <v>2217</v>
      </c>
    </row>
    <row r="24" spans="1:25" ht="12.75">
      <c r="A24" s="7" t="s">
        <v>45</v>
      </c>
      <c r="B24" s="14">
        <f t="shared" si="2"/>
        <v>3594</v>
      </c>
      <c r="C24" s="15">
        <f t="shared" si="3"/>
        <v>37</v>
      </c>
      <c r="D24" s="15">
        <f t="shared" si="4"/>
        <v>61</v>
      </c>
      <c r="E24" s="15">
        <f t="shared" si="5"/>
        <v>553</v>
      </c>
      <c r="F24" s="15">
        <f t="shared" si="6"/>
        <v>350</v>
      </c>
      <c r="G24" s="15">
        <f t="shared" si="7"/>
        <v>169</v>
      </c>
      <c r="H24" s="15">
        <f t="shared" si="8"/>
        <v>0</v>
      </c>
      <c r="I24" s="11">
        <f t="shared" si="9"/>
        <v>4764</v>
      </c>
      <c r="J24" s="16">
        <v>7</v>
      </c>
      <c r="K24" s="16"/>
      <c r="L24" s="16">
        <v>47</v>
      </c>
      <c r="M24" s="16">
        <v>82</v>
      </c>
      <c r="N24" s="16">
        <v>93</v>
      </c>
      <c r="O24" s="16">
        <v>155</v>
      </c>
      <c r="P24" s="16">
        <v>0</v>
      </c>
      <c r="Q24" s="17">
        <f t="shared" si="10"/>
        <v>384</v>
      </c>
      <c r="R24" s="16">
        <v>3587</v>
      </c>
      <c r="S24" s="16">
        <v>37</v>
      </c>
      <c r="T24" s="16">
        <v>14</v>
      </c>
      <c r="U24" s="16">
        <v>471</v>
      </c>
      <c r="V24" s="16">
        <v>257</v>
      </c>
      <c r="W24" s="16">
        <v>14</v>
      </c>
      <c r="X24" s="16"/>
      <c r="Y24" s="17">
        <f t="shared" si="11"/>
        <v>4380</v>
      </c>
    </row>
    <row r="25" spans="1:25" ht="12.75">
      <c r="A25" s="7" t="s">
        <v>18</v>
      </c>
      <c r="B25" s="14">
        <f t="shared" si="2"/>
        <v>6659</v>
      </c>
      <c r="C25" s="15">
        <f t="shared" si="3"/>
        <v>12</v>
      </c>
      <c r="D25" s="15">
        <f t="shared" si="4"/>
        <v>502</v>
      </c>
      <c r="E25" s="15">
        <f t="shared" si="5"/>
        <v>1795</v>
      </c>
      <c r="F25" s="15">
        <f t="shared" si="6"/>
        <v>1168</v>
      </c>
      <c r="G25" s="15">
        <f t="shared" si="7"/>
        <v>465</v>
      </c>
      <c r="H25" s="15">
        <f t="shared" si="8"/>
        <v>13</v>
      </c>
      <c r="I25" s="11">
        <f t="shared" si="9"/>
        <v>10614</v>
      </c>
      <c r="J25" s="16">
        <v>135</v>
      </c>
      <c r="K25" s="16">
        <v>1</v>
      </c>
      <c r="L25" s="16">
        <v>264</v>
      </c>
      <c r="M25" s="16">
        <v>829</v>
      </c>
      <c r="N25" s="16">
        <v>513</v>
      </c>
      <c r="O25" s="16">
        <v>392</v>
      </c>
      <c r="P25" s="16">
        <v>11</v>
      </c>
      <c r="Q25" s="17">
        <f t="shared" si="10"/>
        <v>2145</v>
      </c>
      <c r="R25" s="16">
        <v>6524</v>
      </c>
      <c r="S25" s="16">
        <v>11</v>
      </c>
      <c r="T25" s="16">
        <v>238</v>
      </c>
      <c r="U25" s="16">
        <v>966</v>
      </c>
      <c r="V25" s="16">
        <v>655</v>
      </c>
      <c r="W25" s="16">
        <v>73</v>
      </c>
      <c r="X25" s="16">
        <v>2</v>
      </c>
      <c r="Y25" s="17">
        <f t="shared" si="11"/>
        <v>8469</v>
      </c>
    </row>
    <row r="26" spans="1:25" ht="12.75">
      <c r="A26" s="7" t="s">
        <v>46</v>
      </c>
      <c r="B26" s="14">
        <f t="shared" si="2"/>
        <v>6142</v>
      </c>
      <c r="C26" s="15">
        <f t="shared" si="3"/>
        <v>1</v>
      </c>
      <c r="D26" s="15">
        <f t="shared" si="4"/>
        <v>175</v>
      </c>
      <c r="E26" s="15">
        <f t="shared" si="5"/>
        <v>1660</v>
      </c>
      <c r="F26" s="15">
        <f t="shared" si="6"/>
        <v>547</v>
      </c>
      <c r="G26" s="15">
        <f t="shared" si="7"/>
        <v>38</v>
      </c>
      <c r="H26" s="15">
        <f t="shared" si="8"/>
        <v>0</v>
      </c>
      <c r="I26" s="11">
        <f t="shared" si="9"/>
        <v>8563</v>
      </c>
      <c r="J26" s="16"/>
      <c r="K26" s="16"/>
      <c r="L26" s="16"/>
      <c r="M26" s="16">
        <v>55</v>
      </c>
      <c r="N26" s="16">
        <v>1</v>
      </c>
      <c r="O26" s="16"/>
      <c r="P26" s="16">
        <v>0</v>
      </c>
      <c r="Q26" s="17">
        <f t="shared" si="10"/>
        <v>56</v>
      </c>
      <c r="R26" s="16">
        <v>6142</v>
      </c>
      <c r="S26" s="16">
        <v>1</v>
      </c>
      <c r="T26" s="16">
        <v>175</v>
      </c>
      <c r="U26" s="16">
        <v>1605</v>
      </c>
      <c r="V26" s="16">
        <v>546</v>
      </c>
      <c r="W26" s="16">
        <v>38</v>
      </c>
      <c r="X26" s="16"/>
      <c r="Y26" s="17">
        <f t="shared" si="11"/>
        <v>8507</v>
      </c>
    </row>
    <row r="27" spans="1:25" ht="12.75">
      <c r="A27" s="7" t="s">
        <v>19</v>
      </c>
      <c r="B27" s="14">
        <f t="shared" si="2"/>
        <v>2375</v>
      </c>
      <c r="C27" s="15">
        <f t="shared" si="3"/>
        <v>0</v>
      </c>
      <c r="D27" s="15">
        <f t="shared" si="4"/>
        <v>14</v>
      </c>
      <c r="E27" s="15">
        <f t="shared" si="5"/>
        <v>650</v>
      </c>
      <c r="F27" s="15">
        <f t="shared" si="6"/>
        <v>235</v>
      </c>
      <c r="G27" s="15">
        <f t="shared" si="7"/>
        <v>477</v>
      </c>
      <c r="H27" s="15">
        <f t="shared" si="8"/>
        <v>2</v>
      </c>
      <c r="I27" s="11">
        <f t="shared" si="9"/>
        <v>3753</v>
      </c>
      <c r="J27" s="16">
        <v>4</v>
      </c>
      <c r="K27" s="16"/>
      <c r="L27" s="16">
        <v>5</v>
      </c>
      <c r="M27" s="16">
        <v>149</v>
      </c>
      <c r="N27" s="16">
        <v>87</v>
      </c>
      <c r="O27" s="16">
        <v>460</v>
      </c>
      <c r="P27" s="16">
        <v>2</v>
      </c>
      <c r="Q27" s="17">
        <f t="shared" si="10"/>
        <v>707</v>
      </c>
      <c r="R27" s="16">
        <v>2371</v>
      </c>
      <c r="S27" s="16"/>
      <c r="T27" s="16">
        <v>9</v>
      </c>
      <c r="U27" s="16">
        <v>501</v>
      </c>
      <c r="V27" s="16">
        <v>148</v>
      </c>
      <c r="W27" s="16">
        <v>17</v>
      </c>
      <c r="X27" s="16"/>
      <c r="Y27" s="17">
        <f t="shared" si="11"/>
        <v>3046</v>
      </c>
    </row>
    <row r="28" spans="1:25" ht="12.75">
      <c r="A28" s="7" t="s">
        <v>20</v>
      </c>
      <c r="B28" s="14">
        <f t="shared" si="2"/>
        <v>3144</v>
      </c>
      <c r="C28" s="15">
        <f t="shared" si="3"/>
        <v>21</v>
      </c>
      <c r="D28" s="15">
        <f t="shared" si="4"/>
        <v>8</v>
      </c>
      <c r="E28" s="15">
        <f t="shared" si="5"/>
        <v>357</v>
      </c>
      <c r="F28" s="15">
        <f t="shared" si="6"/>
        <v>676</v>
      </c>
      <c r="G28" s="15">
        <f t="shared" si="7"/>
        <v>96</v>
      </c>
      <c r="H28" s="15">
        <f t="shared" si="8"/>
        <v>0</v>
      </c>
      <c r="I28" s="11">
        <f t="shared" si="9"/>
        <v>4302</v>
      </c>
      <c r="J28" s="16">
        <v>102</v>
      </c>
      <c r="K28" s="16">
        <v>7</v>
      </c>
      <c r="L28" s="16">
        <v>3</v>
      </c>
      <c r="M28" s="16">
        <v>96</v>
      </c>
      <c r="N28" s="16">
        <v>36</v>
      </c>
      <c r="O28" s="16">
        <v>78</v>
      </c>
      <c r="P28" s="16">
        <v>0</v>
      </c>
      <c r="Q28" s="17">
        <f t="shared" si="10"/>
        <v>322</v>
      </c>
      <c r="R28" s="16">
        <v>3042</v>
      </c>
      <c r="S28" s="16">
        <v>14</v>
      </c>
      <c r="T28" s="16">
        <v>5</v>
      </c>
      <c r="U28" s="16">
        <v>261</v>
      </c>
      <c r="V28" s="16">
        <v>640</v>
      </c>
      <c r="W28" s="16">
        <v>18</v>
      </c>
      <c r="X28" s="16"/>
      <c r="Y28" s="17">
        <f t="shared" si="11"/>
        <v>3980</v>
      </c>
    </row>
    <row r="29" spans="1:25" ht="12.75">
      <c r="A29" s="7" t="s">
        <v>21</v>
      </c>
      <c r="B29" s="14">
        <f t="shared" si="2"/>
        <v>3838</v>
      </c>
      <c r="C29" s="15">
        <f t="shared" si="3"/>
        <v>37</v>
      </c>
      <c r="D29" s="15">
        <f t="shared" si="4"/>
        <v>4</v>
      </c>
      <c r="E29" s="15">
        <f t="shared" si="5"/>
        <v>577</v>
      </c>
      <c r="F29" s="15">
        <f t="shared" si="6"/>
        <v>932</v>
      </c>
      <c r="G29" s="15">
        <f t="shared" si="7"/>
        <v>231</v>
      </c>
      <c r="H29" s="15">
        <f t="shared" si="8"/>
        <v>2</v>
      </c>
      <c r="I29" s="11">
        <f t="shared" si="9"/>
        <v>5621</v>
      </c>
      <c r="J29" s="16"/>
      <c r="K29" s="16"/>
      <c r="L29" s="16">
        <v>3</v>
      </c>
      <c r="M29" s="16">
        <v>73</v>
      </c>
      <c r="N29" s="16">
        <v>60</v>
      </c>
      <c r="O29" s="16">
        <v>216</v>
      </c>
      <c r="P29" s="16">
        <v>1</v>
      </c>
      <c r="Q29" s="17">
        <f t="shared" si="10"/>
        <v>353</v>
      </c>
      <c r="R29" s="16">
        <v>3838</v>
      </c>
      <c r="S29" s="16">
        <v>37</v>
      </c>
      <c r="T29" s="16">
        <v>1</v>
      </c>
      <c r="U29" s="16">
        <v>504</v>
      </c>
      <c r="V29" s="16">
        <v>872</v>
      </c>
      <c r="W29" s="16">
        <v>15</v>
      </c>
      <c r="X29" s="16">
        <v>1</v>
      </c>
      <c r="Y29" s="17">
        <f t="shared" si="11"/>
        <v>5268</v>
      </c>
    </row>
    <row r="30" spans="1:25" ht="12.75">
      <c r="A30" s="7" t="s">
        <v>22</v>
      </c>
      <c r="B30" s="14">
        <f t="shared" si="2"/>
        <v>5280</v>
      </c>
      <c r="C30" s="15">
        <f t="shared" si="3"/>
        <v>1</v>
      </c>
      <c r="D30" s="15">
        <f t="shared" si="4"/>
        <v>17</v>
      </c>
      <c r="E30" s="15">
        <f t="shared" si="5"/>
        <v>539</v>
      </c>
      <c r="F30" s="15">
        <f t="shared" si="6"/>
        <v>286</v>
      </c>
      <c r="G30" s="15">
        <f t="shared" si="7"/>
        <v>33</v>
      </c>
      <c r="H30" s="15">
        <f t="shared" si="8"/>
        <v>0</v>
      </c>
      <c r="I30" s="11">
        <f t="shared" si="9"/>
        <v>6156</v>
      </c>
      <c r="J30" s="16">
        <v>2</v>
      </c>
      <c r="K30" s="16"/>
      <c r="L30" s="16">
        <v>2</v>
      </c>
      <c r="M30" s="16">
        <v>23</v>
      </c>
      <c r="N30" s="16">
        <v>2</v>
      </c>
      <c r="O30" s="16">
        <v>4</v>
      </c>
      <c r="P30" s="16">
        <v>0</v>
      </c>
      <c r="Q30" s="17">
        <f t="shared" si="10"/>
        <v>33</v>
      </c>
      <c r="R30" s="16">
        <v>5278</v>
      </c>
      <c r="S30" s="16">
        <v>1</v>
      </c>
      <c r="T30" s="16">
        <v>15</v>
      </c>
      <c r="U30" s="16">
        <v>516</v>
      </c>
      <c r="V30" s="16">
        <v>284</v>
      </c>
      <c r="W30" s="16">
        <v>29</v>
      </c>
      <c r="X30" s="16"/>
      <c r="Y30" s="17">
        <f t="shared" si="11"/>
        <v>6123</v>
      </c>
    </row>
    <row r="31" spans="1:25" ht="12.75">
      <c r="A31" s="7" t="s">
        <v>47</v>
      </c>
      <c r="B31" s="14">
        <f t="shared" si="2"/>
        <v>3093</v>
      </c>
      <c r="C31" s="15">
        <f t="shared" si="3"/>
        <v>9</v>
      </c>
      <c r="D31" s="15">
        <f t="shared" si="4"/>
        <v>5</v>
      </c>
      <c r="E31" s="15">
        <f t="shared" si="5"/>
        <v>207</v>
      </c>
      <c r="F31" s="15">
        <f t="shared" si="6"/>
        <v>141</v>
      </c>
      <c r="G31" s="15">
        <f t="shared" si="7"/>
        <v>230</v>
      </c>
      <c r="H31" s="15">
        <f t="shared" si="8"/>
        <v>0</v>
      </c>
      <c r="I31" s="11">
        <f t="shared" si="9"/>
        <v>3685</v>
      </c>
      <c r="J31" s="16">
        <v>1</v>
      </c>
      <c r="K31" s="16">
        <v>3</v>
      </c>
      <c r="L31" s="16">
        <v>2</v>
      </c>
      <c r="M31" s="16">
        <v>65</v>
      </c>
      <c r="N31" s="16">
        <v>40</v>
      </c>
      <c r="O31" s="16">
        <v>213</v>
      </c>
      <c r="P31" s="16">
        <v>0</v>
      </c>
      <c r="Q31" s="17">
        <f t="shared" si="10"/>
        <v>324</v>
      </c>
      <c r="R31" s="16">
        <v>3092</v>
      </c>
      <c r="S31" s="16">
        <v>6</v>
      </c>
      <c r="T31" s="16">
        <v>3</v>
      </c>
      <c r="U31" s="16">
        <v>142</v>
      </c>
      <c r="V31" s="16">
        <v>101</v>
      </c>
      <c r="W31" s="16">
        <v>17</v>
      </c>
      <c r="X31" s="16"/>
      <c r="Y31" s="17">
        <f t="shared" si="11"/>
        <v>3361</v>
      </c>
    </row>
    <row r="32" spans="1:25" ht="12.75">
      <c r="A32" s="7" t="s">
        <v>48</v>
      </c>
      <c r="B32" s="14">
        <f t="shared" si="2"/>
        <v>8677</v>
      </c>
      <c r="C32" s="15">
        <f t="shared" si="3"/>
        <v>6</v>
      </c>
      <c r="D32" s="15">
        <f t="shared" si="4"/>
        <v>94</v>
      </c>
      <c r="E32" s="15">
        <f t="shared" si="5"/>
        <v>1461</v>
      </c>
      <c r="F32" s="15">
        <f t="shared" si="6"/>
        <v>1076</v>
      </c>
      <c r="G32" s="15">
        <f t="shared" si="7"/>
        <v>1788</v>
      </c>
      <c r="H32" s="15">
        <f t="shared" si="8"/>
        <v>8</v>
      </c>
      <c r="I32" s="11">
        <f t="shared" si="9"/>
        <v>13110</v>
      </c>
      <c r="J32" s="16">
        <v>9</v>
      </c>
      <c r="K32" s="16"/>
      <c r="L32" s="16">
        <v>23</v>
      </c>
      <c r="M32" s="16">
        <v>192</v>
      </c>
      <c r="N32" s="16">
        <v>243</v>
      </c>
      <c r="O32" s="16">
        <v>1602</v>
      </c>
      <c r="P32" s="16">
        <v>6</v>
      </c>
      <c r="Q32" s="17">
        <f t="shared" si="10"/>
        <v>2075</v>
      </c>
      <c r="R32" s="16">
        <v>8668</v>
      </c>
      <c r="S32" s="16">
        <v>6</v>
      </c>
      <c r="T32" s="16">
        <v>71</v>
      </c>
      <c r="U32" s="16">
        <v>1269</v>
      </c>
      <c r="V32" s="16">
        <v>833</v>
      </c>
      <c r="W32" s="16">
        <v>186</v>
      </c>
      <c r="X32" s="16">
        <v>2</v>
      </c>
      <c r="Y32" s="17">
        <f t="shared" si="11"/>
        <v>11035</v>
      </c>
    </row>
    <row r="33" spans="1:25" ht="12.75">
      <c r="A33" s="7" t="s">
        <v>23</v>
      </c>
      <c r="B33" s="14">
        <f t="shared" si="2"/>
        <v>9095</v>
      </c>
      <c r="C33" s="15">
        <f t="shared" si="3"/>
        <v>15</v>
      </c>
      <c r="D33" s="15">
        <f t="shared" si="4"/>
        <v>84</v>
      </c>
      <c r="E33" s="15">
        <f t="shared" si="5"/>
        <v>412</v>
      </c>
      <c r="F33" s="15">
        <f t="shared" si="6"/>
        <v>617</v>
      </c>
      <c r="G33" s="15">
        <f t="shared" si="7"/>
        <v>861</v>
      </c>
      <c r="H33" s="15">
        <f t="shared" si="8"/>
        <v>22</v>
      </c>
      <c r="I33" s="11">
        <f t="shared" si="9"/>
        <v>11106</v>
      </c>
      <c r="J33" s="16">
        <v>54</v>
      </c>
      <c r="K33" s="16">
        <v>8</v>
      </c>
      <c r="L33" s="16">
        <v>9</v>
      </c>
      <c r="M33" s="16">
        <v>57</v>
      </c>
      <c r="N33" s="16">
        <v>73</v>
      </c>
      <c r="O33" s="16">
        <v>729</v>
      </c>
      <c r="P33" s="16">
        <v>0</v>
      </c>
      <c r="Q33" s="17">
        <f t="shared" si="10"/>
        <v>930</v>
      </c>
      <c r="R33" s="16">
        <v>9041</v>
      </c>
      <c r="S33" s="16">
        <v>7</v>
      </c>
      <c r="T33" s="16">
        <v>75</v>
      </c>
      <c r="U33" s="16">
        <v>355</v>
      </c>
      <c r="V33" s="16">
        <v>544</v>
      </c>
      <c r="W33" s="16">
        <v>132</v>
      </c>
      <c r="X33" s="16">
        <v>22</v>
      </c>
      <c r="Y33" s="17">
        <f t="shared" si="11"/>
        <v>10176</v>
      </c>
    </row>
    <row r="34" spans="1:25" ht="12.75">
      <c r="A34" s="7" t="s">
        <v>49</v>
      </c>
      <c r="B34" s="14">
        <f t="shared" si="2"/>
        <v>4936</v>
      </c>
      <c r="C34" s="15">
        <f t="shared" si="3"/>
        <v>8</v>
      </c>
      <c r="D34" s="15">
        <f t="shared" si="4"/>
        <v>79</v>
      </c>
      <c r="E34" s="15">
        <f t="shared" si="5"/>
        <v>392</v>
      </c>
      <c r="F34" s="15">
        <f t="shared" si="6"/>
        <v>357</v>
      </c>
      <c r="G34" s="15">
        <f t="shared" si="7"/>
        <v>235</v>
      </c>
      <c r="H34" s="15">
        <f t="shared" si="8"/>
        <v>13</v>
      </c>
      <c r="I34" s="11">
        <f t="shared" si="9"/>
        <v>6020</v>
      </c>
      <c r="J34" s="16">
        <v>26</v>
      </c>
      <c r="K34" s="16"/>
      <c r="L34" s="16">
        <v>70</v>
      </c>
      <c r="M34" s="16">
        <v>147</v>
      </c>
      <c r="N34" s="16">
        <v>32</v>
      </c>
      <c r="O34" s="16">
        <v>207</v>
      </c>
      <c r="P34" s="16">
        <v>13</v>
      </c>
      <c r="Q34" s="17">
        <f t="shared" si="10"/>
        <v>495</v>
      </c>
      <c r="R34" s="16">
        <v>4910</v>
      </c>
      <c r="S34" s="16">
        <v>8</v>
      </c>
      <c r="T34" s="16">
        <v>9</v>
      </c>
      <c r="U34" s="16">
        <v>245</v>
      </c>
      <c r="V34" s="16">
        <v>325</v>
      </c>
      <c r="W34" s="16">
        <v>28</v>
      </c>
      <c r="X34" s="16"/>
      <c r="Y34" s="17">
        <f t="shared" si="11"/>
        <v>5525</v>
      </c>
    </row>
    <row r="35" spans="1:25" ht="12.75">
      <c r="A35" s="7" t="s">
        <v>50</v>
      </c>
      <c r="B35" s="14">
        <f t="shared" si="2"/>
        <v>2014</v>
      </c>
      <c r="C35" s="15">
        <f t="shared" si="3"/>
        <v>37</v>
      </c>
      <c r="D35" s="15">
        <f t="shared" si="4"/>
        <v>1</v>
      </c>
      <c r="E35" s="15">
        <f t="shared" si="5"/>
        <v>452</v>
      </c>
      <c r="F35" s="15">
        <f t="shared" si="6"/>
        <v>321</v>
      </c>
      <c r="G35" s="15">
        <f t="shared" si="7"/>
        <v>17</v>
      </c>
      <c r="H35" s="15">
        <f t="shared" si="8"/>
        <v>0</v>
      </c>
      <c r="I35" s="11">
        <f t="shared" si="9"/>
        <v>2842</v>
      </c>
      <c r="J35" s="16">
        <v>1</v>
      </c>
      <c r="K35" s="16"/>
      <c r="L35" s="16"/>
      <c r="M35" s="16">
        <v>3</v>
      </c>
      <c r="N35" s="16">
        <v>7</v>
      </c>
      <c r="O35" s="16"/>
      <c r="P35" s="16">
        <v>0</v>
      </c>
      <c r="Q35" s="17">
        <f t="shared" si="10"/>
        <v>11</v>
      </c>
      <c r="R35" s="16">
        <v>2013</v>
      </c>
      <c r="S35" s="16">
        <v>37</v>
      </c>
      <c r="T35" s="16">
        <v>1</v>
      </c>
      <c r="U35" s="16">
        <v>449</v>
      </c>
      <c r="V35" s="16">
        <v>314</v>
      </c>
      <c r="W35" s="16">
        <v>17</v>
      </c>
      <c r="X35" s="16"/>
      <c r="Y35" s="17">
        <f t="shared" si="11"/>
        <v>2831</v>
      </c>
    </row>
    <row r="36" spans="1:25" ht="12.75">
      <c r="A36" s="7" t="s">
        <v>51</v>
      </c>
      <c r="B36" s="14">
        <f t="shared" si="2"/>
        <v>7494</v>
      </c>
      <c r="C36" s="15">
        <f t="shared" si="3"/>
        <v>0</v>
      </c>
      <c r="D36" s="15">
        <f t="shared" si="4"/>
        <v>11</v>
      </c>
      <c r="E36" s="15">
        <f t="shared" si="5"/>
        <v>881</v>
      </c>
      <c r="F36" s="15">
        <f t="shared" si="6"/>
        <v>1030</v>
      </c>
      <c r="G36" s="15">
        <f t="shared" si="7"/>
        <v>262</v>
      </c>
      <c r="H36" s="15">
        <f t="shared" si="8"/>
        <v>0</v>
      </c>
      <c r="I36" s="11">
        <f t="shared" si="9"/>
        <v>9678</v>
      </c>
      <c r="J36" s="16">
        <v>12</v>
      </c>
      <c r="K36" s="16"/>
      <c r="L36" s="16">
        <v>3</v>
      </c>
      <c r="M36" s="16">
        <v>225</v>
      </c>
      <c r="N36" s="16">
        <v>92</v>
      </c>
      <c r="O36" s="16">
        <v>230</v>
      </c>
      <c r="P36" s="16">
        <v>0</v>
      </c>
      <c r="Q36" s="17">
        <f t="shared" si="10"/>
        <v>562</v>
      </c>
      <c r="R36" s="16">
        <v>7482</v>
      </c>
      <c r="S36" s="16"/>
      <c r="T36" s="16">
        <v>8</v>
      </c>
      <c r="U36" s="16">
        <v>656</v>
      </c>
      <c r="V36" s="16">
        <v>938</v>
      </c>
      <c r="W36" s="16">
        <v>32</v>
      </c>
      <c r="X36" s="16"/>
      <c r="Y36" s="17">
        <f t="shared" si="11"/>
        <v>9116</v>
      </c>
    </row>
    <row r="37" spans="1:25" ht="12.75">
      <c r="A37" s="7" t="s">
        <v>52</v>
      </c>
      <c r="B37" s="14">
        <f t="shared" si="2"/>
        <v>4324</v>
      </c>
      <c r="C37" s="15">
        <f t="shared" si="3"/>
        <v>3</v>
      </c>
      <c r="D37" s="15">
        <f t="shared" si="4"/>
        <v>39</v>
      </c>
      <c r="E37" s="15">
        <f t="shared" si="5"/>
        <v>794</v>
      </c>
      <c r="F37" s="15">
        <f t="shared" si="6"/>
        <v>356</v>
      </c>
      <c r="G37" s="15">
        <f t="shared" si="7"/>
        <v>255</v>
      </c>
      <c r="H37" s="15">
        <f t="shared" si="8"/>
        <v>0</v>
      </c>
      <c r="I37" s="11">
        <f t="shared" si="9"/>
        <v>5771</v>
      </c>
      <c r="J37" s="16">
        <v>68</v>
      </c>
      <c r="K37" s="16">
        <v>1</v>
      </c>
      <c r="L37" s="16">
        <v>34</v>
      </c>
      <c r="M37" s="16">
        <v>401</v>
      </c>
      <c r="N37" s="16">
        <v>56</v>
      </c>
      <c r="O37" s="16">
        <v>193</v>
      </c>
      <c r="P37" s="16">
        <v>0</v>
      </c>
      <c r="Q37" s="17">
        <f t="shared" si="10"/>
        <v>753</v>
      </c>
      <c r="R37" s="16">
        <v>4256</v>
      </c>
      <c r="S37" s="16">
        <v>2</v>
      </c>
      <c r="T37" s="16">
        <v>5</v>
      </c>
      <c r="U37" s="16">
        <v>393</v>
      </c>
      <c r="V37" s="16">
        <v>300</v>
      </c>
      <c r="W37" s="16">
        <v>62</v>
      </c>
      <c r="X37" s="16"/>
      <c r="Y37" s="17">
        <f t="shared" si="11"/>
        <v>5018</v>
      </c>
    </row>
    <row r="38" spans="1:25" ht="12.75">
      <c r="A38" s="7" t="s">
        <v>24</v>
      </c>
      <c r="B38" s="14">
        <f t="shared" si="2"/>
        <v>3365</v>
      </c>
      <c r="C38" s="15">
        <f t="shared" si="3"/>
        <v>12</v>
      </c>
      <c r="D38" s="15">
        <f t="shared" si="4"/>
        <v>1</v>
      </c>
      <c r="E38" s="15">
        <f t="shared" si="5"/>
        <v>409</v>
      </c>
      <c r="F38" s="15">
        <f t="shared" si="6"/>
        <v>307</v>
      </c>
      <c r="G38" s="15">
        <f t="shared" si="7"/>
        <v>22</v>
      </c>
      <c r="H38" s="15">
        <f t="shared" si="8"/>
        <v>0</v>
      </c>
      <c r="I38" s="11">
        <f t="shared" si="9"/>
        <v>4116</v>
      </c>
      <c r="J38" s="16">
        <v>1</v>
      </c>
      <c r="K38" s="16"/>
      <c r="L38" s="16"/>
      <c r="M38" s="16">
        <v>0</v>
      </c>
      <c r="N38" s="16"/>
      <c r="O38" s="16"/>
      <c r="P38" s="16">
        <v>0</v>
      </c>
      <c r="Q38" s="17">
        <f t="shared" si="10"/>
        <v>1</v>
      </c>
      <c r="R38" s="16">
        <v>3364</v>
      </c>
      <c r="S38" s="16">
        <v>12</v>
      </c>
      <c r="T38" s="16">
        <v>1</v>
      </c>
      <c r="U38" s="16">
        <v>409</v>
      </c>
      <c r="V38" s="16">
        <v>307</v>
      </c>
      <c r="W38" s="16">
        <v>22</v>
      </c>
      <c r="X38" s="16"/>
      <c r="Y38" s="17">
        <f t="shared" si="11"/>
        <v>4115</v>
      </c>
    </row>
    <row r="39" spans="1:25" ht="12.75">
      <c r="A39" s="7" t="s">
        <v>25</v>
      </c>
      <c r="B39" s="14">
        <f t="shared" si="2"/>
        <v>7083</v>
      </c>
      <c r="C39" s="15">
        <f t="shared" si="3"/>
        <v>5</v>
      </c>
      <c r="D39" s="15">
        <f t="shared" si="4"/>
        <v>23</v>
      </c>
      <c r="E39" s="15">
        <f t="shared" si="5"/>
        <v>1210</v>
      </c>
      <c r="F39" s="15">
        <f t="shared" si="6"/>
        <v>722</v>
      </c>
      <c r="G39" s="15">
        <f t="shared" si="7"/>
        <v>320</v>
      </c>
      <c r="H39" s="15">
        <f t="shared" si="8"/>
        <v>0</v>
      </c>
      <c r="I39" s="11">
        <f t="shared" si="9"/>
        <v>9363</v>
      </c>
      <c r="J39" s="16">
        <v>35</v>
      </c>
      <c r="K39" s="16"/>
      <c r="L39" s="16">
        <v>10</v>
      </c>
      <c r="M39" s="16">
        <v>201</v>
      </c>
      <c r="N39" s="16">
        <v>169</v>
      </c>
      <c r="O39" s="16">
        <v>255</v>
      </c>
      <c r="P39" s="16">
        <v>0</v>
      </c>
      <c r="Q39" s="17">
        <f t="shared" si="10"/>
        <v>670</v>
      </c>
      <c r="R39" s="16">
        <v>7048</v>
      </c>
      <c r="S39" s="16">
        <v>5</v>
      </c>
      <c r="T39" s="16">
        <v>13</v>
      </c>
      <c r="U39" s="16">
        <v>1009</v>
      </c>
      <c r="V39" s="16">
        <v>553</v>
      </c>
      <c r="W39" s="16">
        <v>65</v>
      </c>
      <c r="X39" s="16"/>
      <c r="Y39" s="17">
        <f t="shared" si="11"/>
        <v>8693</v>
      </c>
    </row>
    <row r="40" spans="1:25" ht="12.75">
      <c r="A40" s="7" t="s">
        <v>53</v>
      </c>
      <c r="B40" s="14">
        <f t="shared" si="2"/>
        <v>2319</v>
      </c>
      <c r="C40" s="15">
        <f t="shared" si="3"/>
        <v>0</v>
      </c>
      <c r="D40" s="15">
        <f t="shared" si="4"/>
        <v>4</v>
      </c>
      <c r="E40" s="15">
        <f t="shared" si="5"/>
        <v>441</v>
      </c>
      <c r="F40" s="15">
        <f t="shared" si="6"/>
        <v>183</v>
      </c>
      <c r="G40" s="15">
        <f t="shared" si="7"/>
        <v>161</v>
      </c>
      <c r="H40" s="15">
        <f t="shared" si="8"/>
        <v>5</v>
      </c>
      <c r="I40" s="11">
        <f t="shared" si="9"/>
        <v>3113</v>
      </c>
      <c r="J40" s="16">
        <v>51</v>
      </c>
      <c r="K40" s="16"/>
      <c r="L40" s="16">
        <v>3</v>
      </c>
      <c r="M40" s="16">
        <v>76</v>
      </c>
      <c r="N40" s="16">
        <v>34</v>
      </c>
      <c r="O40" s="16">
        <v>153</v>
      </c>
      <c r="P40" s="16">
        <v>5</v>
      </c>
      <c r="Q40" s="17">
        <f t="shared" si="10"/>
        <v>322</v>
      </c>
      <c r="R40" s="16">
        <v>2268</v>
      </c>
      <c r="S40" s="16"/>
      <c r="T40" s="16">
        <v>1</v>
      </c>
      <c r="U40" s="16">
        <v>365</v>
      </c>
      <c r="V40" s="16">
        <v>149</v>
      </c>
      <c r="W40" s="16">
        <v>8</v>
      </c>
      <c r="X40" s="16"/>
      <c r="Y40" s="17">
        <f t="shared" si="11"/>
        <v>2791</v>
      </c>
    </row>
    <row r="41" spans="1:25" ht="12.75">
      <c r="A41" s="7" t="s">
        <v>26</v>
      </c>
      <c r="B41" s="14">
        <f t="shared" si="2"/>
        <v>3021</v>
      </c>
      <c r="C41" s="15">
        <f t="shared" si="3"/>
        <v>30</v>
      </c>
      <c r="D41" s="15">
        <f t="shared" si="4"/>
        <v>4</v>
      </c>
      <c r="E41" s="15">
        <f t="shared" si="5"/>
        <v>736</v>
      </c>
      <c r="F41" s="15">
        <f t="shared" si="6"/>
        <v>316</v>
      </c>
      <c r="G41" s="15">
        <f t="shared" si="7"/>
        <v>222</v>
      </c>
      <c r="H41" s="15">
        <f t="shared" si="8"/>
        <v>0</v>
      </c>
      <c r="I41" s="11">
        <f t="shared" si="9"/>
        <v>4329</v>
      </c>
      <c r="J41" s="16">
        <v>40</v>
      </c>
      <c r="K41" s="16">
        <v>3</v>
      </c>
      <c r="L41" s="16">
        <v>2</v>
      </c>
      <c r="M41" s="16">
        <v>194</v>
      </c>
      <c r="N41" s="16">
        <v>16</v>
      </c>
      <c r="O41" s="16">
        <v>162</v>
      </c>
      <c r="P41" s="16">
        <v>0</v>
      </c>
      <c r="Q41" s="17">
        <f t="shared" si="10"/>
        <v>417</v>
      </c>
      <c r="R41" s="16">
        <v>2981</v>
      </c>
      <c r="S41" s="16">
        <v>27</v>
      </c>
      <c r="T41" s="16">
        <v>2</v>
      </c>
      <c r="U41" s="16">
        <v>542</v>
      </c>
      <c r="V41" s="16">
        <v>300</v>
      </c>
      <c r="W41" s="16">
        <v>60</v>
      </c>
      <c r="X41" s="16"/>
      <c r="Y41" s="17">
        <f t="shared" si="11"/>
        <v>3912</v>
      </c>
    </row>
    <row r="42" spans="1:25" ht="12.75">
      <c r="A42" s="7" t="s">
        <v>27</v>
      </c>
      <c r="B42" s="14">
        <f t="shared" si="2"/>
        <v>6141</v>
      </c>
      <c r="C42" s="15">
        <f t="shared" si="3"/>
        <v>3</v>
      </c>
      <c r="D42" s="15">
        <f t="shared" si="4"/>
        <v>23</v>
      </c>
      <c r="E42" s="15">
        <f t="shared" si="5"/>
        <v>590</v>
      </c>
      <c r="F42" s="15">
        <f t="shared" si="6"/>
        <v>374</v>
      </c>
      <c r="G42" s="15">
        <f t="shared" si="7"/>
        <v>340</v>
      </c>
      <c r="H42" s="15">
        <f t="shared" si="8"/>
        <v>0</v>
      </c>
      <c r="I42" s="11">
        <f t="shared" si="9"/>
        <v>7471</v>
      </c>
      <c r="J42" s="16">
        <v>50</v>
      </c>
      <c r="K42" s="16"/>
      <c r="L42" s="16">
        <v>1</v>
      </c>
      <c r="M42" s="16">
        <v>144</v>
      </c>
      <c r="N42" s="16">
        <v>50</v>
      </c>
      <c r="O42" s="16">
        <v>291</v>
      </c>
      <c r="P42" s="16">
        <v>0</v>
      </c>
      <c r="Q42" s="17">
        <f t="shared" si="10"/>
        <v>536</v>
      </c>
      <c r="R42" s="16">
        <v>6091</v>
      </c>
      <c r="S42" s="16">
        <v>3</v>
      </c>
      <c r="T42" s="16">
        <v>22</v>
      </c>
      <c r="U42" s="16">
        <v>446</v>
      </c>
      <c r="V42" s="16">
        <v>324</v>
      </c>
      <c r="W42" s="16">
        <v>49</v>
      </c>
      <c r="X42" s="16"/>
      <c r="Y42" s="17">
        <f t="shared" si="11"/>
        <v>6935</v>
      </c>
    </row>
    <row r="43" spans="1:25" ht="12.75">
      <c r="A43" s="7" t="s">
        <v>28</v>
      </c>
      <c r="B43" s="14">
        <f t="shared" si="2"/>
        <v>4660</v>
      </c>
      <c r="C43" s="15">
        <f t="shared" si="3"/>
        <v>7</v>
      </c>
      <c r="D43" s="15">
        <f t="shared" si="4"/>
        <v>102</v>
      </c>
      <c r="E43" s="15">
        <f t="shared" si="5"/>
        <v>586</v>
      </c>
      <c r="F43" s="15">
        <f t="shared" si="6"/>
        <v>399</v>
      </c>
      <c r="G43" s="15">
        <f t="shared" si="7"/>
        <v>368</v>
      </c>
      <c r="H43" s="15">
        <f t="shared" si="8"/>
        <v>0</v>
      </c>
      <c r="I43" s="11">
        <f t="shared" si="9"/>
        <v>6122</v>
      </c>
      <c r="J43" s="16">
        <v>86</v>
      </c>
      <c r="K43" s="16">
        <v>2</v>
      </c>
      <c r="L43" s="16">
        <v>87</v>
      </c>
      <c r="M43" s="16">
        <v>249</v>
      </c>
      <c r="N43" s="16">
        <v>71</v>
      </c>
      <c r="O43" s="16">
        <v>274</v>
      </c>
      <c r="P43" s="16">
        <v>0</v>
      </c>
      <c r="Q43" s="17">
        <f t="shared" si="10"/>
        <v>769</v>
      </c>
      <c r="R43" s="16">
        <v>4574</v>
      </c>
      <c r="S43" s="16">
        <v>5</v>
      </c>
      <c r="T43" s="16">
        <v>15</v>
      </c>
      <c r="U43" s="16">
        <v>337</v>
      </c>
      <c r="V43" s="16">
        <v>328</v>
      </c>
      <c r="W43" s="16">
        <v>94</v>
      </c>
      <c r="X43" s="16"/>
      <c r="Y43" s="17">
        <f t="shared" si="11"/>
        <v>5353</v>
      </c>
    </row>
    <row r="44" spans="1:25" ht="12.75">
      <c r="A44" s="7" t="s">
        <v>29</v>
      </c>
      <c r="B44" s="14">
        <f t="shared" si="2"/>
        <v>4516</v>
      </c>
      <c r="C44" s="15">
        <f t="shared" si="3"/>
        <v>0</v>
      </c>
      <c r="D44" s="15">
        <f t="shared" si="4"/>
        <v>0</v>
      </c>
      <c r="E44" s="15">
        <f t="shared" si="5"/>
        <v>155</v>
      </c>
      <c r="F44" s="15">
        <f t="shared" si="6"/>
        <v>133</v>
      </c>
      <c r="G44" s="15">
        <f t="shared" si="7"/>
        <v>16</v>
      </c>
      <c r="H44" s="15">
        <f t="shared" si="8"/>
        <v>1</v>
      </c>
      <c r="I44" s="11">
        <f t="shared" si="9"/>
        <v>4821</v>
      </c>
      <c r="J44" s="16"/>
      <c r="K44" s="16"/>
      <c r="L44" s="16"/>
      <c r="M44" s="16">
        <v>0</v>
      </c>
      <c r="N44" s="16"/>
      <c r="O44" s="16"/>
      <c r="P44" s="16">
        <v>0</v>
      </c>
      <c r="Q44" s="17">
        <f t="shared" si="10"/>
        <v>0</v>
      </c>
      <c r="R44" s="16">
        <v>4516</v>
      </c>
      <c r="S44" s="16"/>
      <c r="T44" s="16"/>
      <c r="U44" s="16">
        <v>155</v>
      </c>
      <c r="V44" s="16">
        <v>133</v>
      </c>
      <c r="W44" s="16">
        <v>16</v>
      </c>
      <c r="X44" s="16">
        <v>1</v>
      </c>
      <c r="Y44" s="17">
        <f t="shared" si="11"/>
        <v>4821</v>
      </c>
    </row>
    <row r="45" spans="1:25" ht="12.75">
      <c r="A45" s="7" t="s">
        <v>54</v>
      </c>
      <c r="B45" s="14">
        <f t="shared" si="2"/>
        <v>13380</v>
      </c>
      <c r="C45" s="15">
        <f t="shared" si="3"/>
        <v>4</v>
      </c>
      <c r="D45" s="15">
        <f t="shared" si="4"/>
        <v>69</v>
      </c>
      <c r="E45" s="15">
        <f t="shared" si="5"/>
        <v>1976</v>
      </c>
      <c r="F45" s="15">
        <f t="shared" si="6"/>
        <v>1393</v>
      </c>
      <c r="G45" s="15">
        <f t="shared" si="7"/>
        <v>762</v>
      </c>
      <c r="H45" s="15">
        <f t="shared" si="8"/>
        <v>0</v>
      </c>
      <c r="I45" s="11">
        <f t="shared" si="9"/>
        <v>17584</v>
      </c>
      <c r="J45" s="16">
        <v>32</v>
      </c>
      <c r="K45" s="16">
        <v>3</v>
      </c>
      <c r="L45" s="16">
        <v>2</v>
      </c>
      <c r="M45" s="16">
        <v>252</v>
      </c>
      <c r="N45" s="16">
        <v>126</v>
      </c>
      <c r="O45" s="16">
        <v>640</v>
      </c>
      <c r="P45" s="16">
        <v>0</v>
      </c>
      <c r="Q45" s="17">
        <f t="shared" si="10"/>
        <v>1055</v>
      </c>
      <c r="R45" s="16">
        <v>13348</v>
      </c>
      <c r="S45" s="16">
        <v>1</v>
      </c>
      <c r="T45" s="16">
        <v>67</v>
      </c>
      <c r="U45" s="16">
        <v>1724</v>
      </c>
      <c r="V45" s="16">
        <v>1267</v>
      </c>
      <c r="W45" s="16">
        <v>122</v>
      </c>
      <c r="X45" s="16"/>
      <c r="Y45" s="17">
        <f t="shared" si="11"/>
        <v>16529</v>
      </c>
    </row>
    <row r="46" spans="1:25" ht="12.75">
      <c r="A46" s="7" t="s">
        <v>30</v>
      </c>
      <c r="B46" s="14">
        <f t="shared" si="2"/>
        <v>3026</v>
      </c>
      <c r="C46" s="15">
        <f t="shared" si="3"/>
        <v>1</v>
      </c>
      <c r="D46" s="15">
        <f t="shared" si="4"/>
        <v>9</v>
      </c>
      <c r="E46" s="15">
        <f t="shared" si="5"/>
        <v>414</v>
      </c>
      <c r="F46" s="15">
        <f t="shared" si="6"/>
        <v>587</v>
      </c>
      <c r="G46" s="15">
        <f t="shared" si="7"/>
        <v>163</v>
      </c>
      <c r="H46" s="15">
        <f t="shared" si="8"/>
        <v>0</v>
      </c>
      <c r="I46" s="11">
        <f t="shared" si="9"/>
        <v>4200</v>
      </c>
      <c r="J46" s="16">
        <v>26</v>
      </c>
      <c r="K46" s="16"/>
      <c r="L46" s="16">
        <v>6</v>
      </c>
      <c r="M46" s="16">
        <v>134</v>
      </c>
      <c r="N46" s="16">
        <v>210</v>
      </c>
      <c r="O46" s="16">
        <v>142</v>
      </c>
      <c r="P46" s="16">
        <v>0</v>
      </c>
      <c r="Q46" s="17">
        <f t="shared" si="10"/>
        <v>518</v>
      </c>
      <c r="R46" s="16">
        <v>3000</v>
      </c>
      <c r="S46" s="16">
        <v>1</v>
      </c>
      <c r="T46" s="16">
        <v>3</v>
      </c>
      <c r="U46" s="16">
        <v>280</v>
      </c>
      <c r="V46" s="16">
        <v>377</v>
      </c>
      <c r="W46" s="16">
        <v>21</v>
      </c>
      <c r="X46" s="16"/>
      <c r="Y46" s="17">
        <f t="shared" si="11"/>
        <v>3682</v>
      </c>
    </row>
    <row r="47" spans="1:25" ht="12.75">
      <c r="A47" s="7" t="s">
        <v>55</v>
      </c>
      <c r="B47" s="14">
        <f t="shared" si="2"/>
        <v>3632</v>
      </c>
      <c r="C47" s="15">
        <f t="shared" si="3"/>
        <v>0</v>
      </c>
      <c r="D47" s="15">
        <f t="shared" si="4"/>
        <v>90</v>
      </c>
      <c r="E47" s="15">
        <f t="shared" si="5"/>
        <v>414</v>
      </c>
      <c r="F47" s="15">
        <f t="shared" si="6"/>
        <v>428</v>
      </c>
      <c r="G47" s="15">
        <f t="shared" si="7"/>
        <v>170</v>
      </c>
      <c r="H47" s="15">
        <f t="shared" si="8"/>
        <v>0</v>
      </c>
      <c r="I47" s="11">
        <f t="shared" si="9"/>
        <v>4734</v>
      </c>
      <c r="J47" s="16">
        <v>26</v>
      </c>
      <c r="K47" s="16"/>
      <c r="L47" s="16">
        <v>6</v>
      </c>
      <c r="M47" s="16">
        <v>28</v>
      </c>
      <c r="N47" s="16">
        <v>71</v>
      </c>
      <c r="O47" s="16">
        <v>154</v>
      </c>
      <c r="P47" s="16">
        <v>0</v>
      </c>
      <c r="Q47" s="17">
        <f t="shared" si="10"/>
        <v>285</v>
      </c>
      <c r="R47" s="16">
        <v>3606</v>
      </c>
      <c r="S47" s="16"/>
      <c r="T47" s="16">
        <v>84</v>
      </c>
      <c r="U47" s="16">
        <v>386</v>
      </c>
      <c r="V47" s="16">
        <v>357</v>
      </c>
      <c r="W47" s="16">
        <v>16</v>
      </c>
      <c r="X47" s="16"/>
      <c r="Y47" s="17">
        <f t="shared" si="11"/>
        <v>4449</v>
      </c>
    </row>
    <row r="48" spans="1:25" ht="12.75">
      <c r="A48" s="7" t="s">
        <v>31</v>
      </c>
      <c r="B48" s="14">
        <f t="shared" si="2"/>
        <v>2583</v>
      </c>
      <c r="C48" s="15">
        <f t="shared" si="3"/>
        <v>1</v>
      </c>
      <c r="D48" s="15">
        <f t="shared" si="4"/>
        <v>38</v>
      </c>
      <c r="E48" s="15">
        <f t="shared" si="5"/>
        <v>317</v>
      </c>
      <c r="F48" s="15">
        <f t="shared" si="6"/>
        <v>236</v>
      </c>
      <c r="G48" s="15">
        <f t="shared" si="7"/>
        <v>161</v>
      </c>
      <c r="H48" s="15">
        <f t="shared" si="8"/>
        <v>12</v>
      </c>
      <c r="I48" s="11">
        <f t="shared" si="9"/>
        <v>3348</v>
      </c>
      <c r="J48" s="16">
        <v>3</v>
      </c>
      <c r="K48" s="16">
        <v>1</v>
      </c>
      <c r="L48" s="16">
        <v>24</v>
      </c>
      <c r="M48" s="16">
        <v>195</v>
      </c>
      <c r="N48" s="16">
        <v>71</v>
      </c>
      <c r="O48" s="16">
        <v>131</v>
      </c>
      <c r="P48" s="16">
        <v>12</v>
      </c>
      <c r="Q48" s="17">
        <f t="shared" si="10"/>
        <v>437</v>
      </c>
      <c r="R48" s="16">
        <v>2580</v>
      </c>
      <c r="S48" s="16"/>
      <c r="T48" s="16">
        <v>14</v>
      </c>
      <c r="U48" s="16">
        <v>122</v>
      </c>
      <c r="V48" s="16">
        <v>165</v>
      </c>
      <c r="W48" s="16">
        <v>30</v>
      </c>
      <c r="X48" s="16"/>
      <c r="Y48" s="17">
        <f t="shared" si="11"/>
        <v>2911</v>
      </c>
    </row>
    <row r="49" spans="1:25" ht="12.75">
      <c r="A49" s="7" t="s">
        <v>32</v>
      </c>
      <c r="B49" s="14">
        <f t="shared" si="2"/>
        <v>2584</v>
      </c>
      <c r="C49" s="15">
        <f t="shared" si="3"/>
        <v>15</v>
      </c>
      <c r="D49" s="15">
        <f t="shared" si="4"/>
        <v>3</v>
      </c>
      <c r="E49" s="15">
        <f t="shared" si="5"/>
        <v>272</v>
      </c>
      <c r="F49" s="15">
        <f t="shared" si="6"/>
        <v>331</v>
      </c>
      <c r="G49" s="15">
        <f t="shared" si="7"/>
        <v>117</v>
      </c>
      <c r="H49" s="15">
        <f t="shared" si="8"/>
        <v>0</v>
      </c>
      <c r="I49" s="11">
        <f t="shared" si="9"/>
        <v>3322</v>
      </c>
      <c r="J49" s="16">
        <v>3</v>
      </c>
      <c r="K49" s="16">
        <v>1</v>
      </c>
      <c r="L49" s="16">
        <v>1</v>
      </c>
      <c r="M49" s="16">
        <v>131</v>
      </c>
      <c r="N49" s="16">
        <v>64</v>
      </c>
      <c r="O49" s="16">
        <v>96</v>
      </c>
      <c r="P49" s="16">
        <v>0</v>
      </c>
      <c r="Q49" s="17">
        <f t="shared" si="10"/>
        <v>296</v>
      </c>
      <c r="R49" s="16">
        <v>2581</v>
      </c>
      <c r="S49" s="16">
        <v>14</v>
      </c>
      <c r="T49" s="16">
        <v>2</v>
      </c>
      <c r="U49" s="16">
        <v>141</v>
      </c>
      <c r="V49" s="16">
        <v>267</v>
      </c>
      <c r="W49" s="16">
        <v>21</v>
      </c>
      <c r="X49" s="16"/>
      <c r="Y49" s="17">
        <f t="shared" si="11"/>
        <v>3026</v>
      </c>
    </row>
    <row r="50" ht="5.25" customHeight="1"/>
    <row r="51" spans="1:25" ht="28.5" customHeight="1">
      <c r="A51" s="29" t="s">
        <v>33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</row>
  </sheetData>
  <sheetProtection/>
  <mergeCells count="17">
    <mergeCell ref="A51:Y51"/>
    <mergeCell ref="A2:Y2"/>
    <mergeCell ref="Y5:Y6"/>
    <mergeCell ref="J5:P5"/>
    <mergeCell ref="Q5:Q6"/>
    <mergeCell ref="F5:F6"/>
    <mergeCell ref="G5:G6"/>
    <mergeCell ref="H5:H6"/>
    <mergeCell ref="J4:Y4"/>
    <mergeCell ref="A4:A6"/>
    <mergeCell ref="R5:X5"/>
    <mergeCell ref="B5:B6"/>
    <mergeCell ref="B4:I4"/>
    <mergeCell ref="I5:I6"/>
    <mergeCell ref="E5:E6"/>
    <mergeCell ref="D5:D6"/>
    <mergeCell ref="C5:C6"/>
  </mergeCells>
  <printOptions horizontalCentered="1"/>
  <pageMargins left="0.43" right="0.4" top="0.57" bottom="0.52" header="0.31" footer="0.27"/>
  <pageSetup fitToWidth="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Dorin Stoenescu</dc:creator>
  <cp:keywords/>
  <dc:description/>
  <cp:lastModifiedBy>laura.tihan</cp:lastModifiedBy>
  <cp:lastPrinted>2018-05-19T09:20:26Z</cp:lastPrinted>
  <dcterms:created xsi:type="dcterms:W3CDTF">2017-02-20T08:04:20Z</dcterms:created>
  <dcterms:modified xsi:type="dcterms:W3CDTF">2018-05-23T07:11:59Z</dcterms:modified>
  <cp:category/>
  <cp:version/>
  <cp:contentType/>
  <cp:contentStatus/>
</cp:coreProperties>
</file>