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Jud'!$A$1:$S$47</definedName>
  </definedNames>
  <calcPr fullCalcOnLoad="1"/>
</workbook>
</file>

<file path=xl/sharedStrings.xml><?xml version="1.0" encoding="utf-8"?>
<sst xmlns="http://schemas.openxmlformats.org/spreadsheetml/2006/main" count="98" uniqueCount="82">
  <si>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</si>
  <si>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</si>
  <si>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</si>
  <si>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</si>
  <si>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</si>
  <si>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</si>
  <si>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</si>
  <si>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</si>
  <si>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</si>
  <si>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</si>
  <si>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</si>
  <si>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</si>
  <si>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</si>
  <si>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</si>
  <si>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</si>
  <si>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</si>
  <si>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</si>
  <si>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</si>
  <si>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</si>
  <si>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</si>
  <si>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</si>
  <si>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</si>
  <si>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</si>
  <si>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</si>
  <si>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</si>
  <si>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</si>
  <si>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</si>
  <si>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</si>
  <si>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</si>
  <si>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</si>
  <si>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</si>
  <si>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</si>
  <si>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</si>
  <si>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</si>
  <si>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</si>
  <si>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</si>
  <si>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</si>
  <si>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</si>
  <si>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</si>
  <si>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</si>
  <si>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</si>
  <si>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</si>
  <si>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</si>
  <si>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</si>
  <si>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</si>
  <si>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</si>
  <si>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</si>
  <si>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</si>
  <si>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</si>
  <si>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</si>
  <si>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</si>
  <si>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</si>
  <si>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</si>
  <si>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</si>
  <si>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</si>
  <si>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</si>
  <si>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</si>
  <si>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</si>
  <si>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</si>
  <si>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</si>
  <si>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</si>
  <si>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</si>
  <si>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</si>
  <si>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</si>
  <si>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</si>
  <si>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</si>
  <si>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</si>
  <si>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</si>
  <si>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</si>
  <si>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</si>
  <si>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</si>
  <si>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</si>
  <si>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</si>
  <si>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</si>
  <si>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</si>
  <si>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</si>
  <si>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Înmatriculări în perioada 01.01.2016 - 31.01.2016 comparativ cu aceeaşi perioadă a anului trecut</t>
  </si>
  <si>
    <t>Nr. total înmatriculări în perioada 01.01.2016 - 31.01.2016</t>
  </si>
  <si>
    <t>Nr. total înmatriculări în perioada 01.01.2015 - 31.01.2015</t>
  </si>
  <si>
    <t>Înmatriculări efectuate în perioada 01.01.2016 - 31.01.2016 comparativ cu aceeaşi perioadă a anului trecut</t>
  </si>
  <si>
    <t>Nr. înmatriculări în perioada 01.01.2016 - 31.01.2016</t>
  </si>
  <si>
    <t>Nr. înmatriculări în perioada 01.01.2015 - 31.01.2015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</si>
</sst>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17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885950"/>
          <a:ext cx="6324600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showGridLines="0" tabSelected="1" zoomScalePageLayoutView="0" workbookViewId="0" topLeftCell="A1">
      <selection activeCell="X9" sqref="X9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3.00390625" style="1" bestFit="1" customWidth="1"/>
    <col min="4" max="4" width="4.00390625" style="1" bestFit="1" customWidth="1"/>
    <col min="5" max="5" width="5.00390625" style="1" bestFit="1" customWidth="1"/>
    <col min="6" max="7" width="3.57421875" style="1" bestFit="1" customWidth="1"/>
    <col min="8" max="8" width="4.8515625" style="1" bestFit="1" customWidth="1"/>
    <col min="9" max="9" width="5.00390625" style="1" bestFit="1" customWidth="1"/>
    <col min="10" max="10" width="21.28125" style="1" customWidth="1"/>
    <col min="11" max="11" width="3.57421875" style="1" bestFit="1" customWidth="1"/>
    <col min="12" max="12" width="3.00390625" style="1" bestFit="1" customWidth="1"/>
    <col min="13" max="14" width="5.00390625" style="1" bestFit="1" customWidth="1"/>
    <col min="15" max="16" width="3.57421875" style="3" bestFit="1" customWidth="1"/>
    <col min="17" max="17" width="5.00390625" style="3" bestFit="1" customWidth="1"/>
    <col min="18" max="18" width="21.7109375" style="1" customWidth="1"/>
    <col min="19" max="19" width="9.57421875" style="1" bestFit="1" customWidth="1"/>
    <col min="20" max="21" width="1.421875" style="1" bestFit="1" customWidth="1"/>
    <col min="22" max="16384" width="9.140625" style="1" customWidth="1"/>
  </cols>
  <sheetData>
    <row r="1" spans="1:19" ht="12.75">
      <c r="A1" s="28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5.5" customHeight="1">
      <c r="A3" s="33" t="s">
        <v>6</v>
      </c>
      <c r="B3" s="35" t="s">
        <v>80</v>
      </c>
      <c r="C3" s="36"/>
      <c r="D3" s="36"/>
      <c r="E3" s="36"/>
      <c r="F3" s="36"/>
      <c r="G3" s="36"/>
      <c r="H3" s="36"/>
      <c r="I3" s="36"/>
      <c r="J3" s="31" t="s">
        <v>77</v>
      </c>
      <c r="K3" s="35" t="s">
        <v>81</v>
      </c>
      <c r="L3" s="36"/>
      <c r="M3" s="36"/>
      <c r="N3" s="36"/>
      <c r="O3" s="36"/>
      <c r="P3" s="36"/>
      <c r="Q3" s="36"/>
      <c r="R3" s="31" t="s">
        <v>78</v>
      </c>
      <c r="S3" s="29" t="s">
        <v>69</v>
      </c>
    </row>
    <row r="4" spans="1:19" ht="25.5">
      <c r="A4" s="34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72</v>
      </c>
      <c r="H4" s="6" t="s">
        <v>75</v>
      </c>
      <c r="I4" s="6" t="s">
        <v>5</v>
      </c>
      <c r="J4" s="32"/>
      <c r="K4" s="6" t="s">
        <v>0</v>
      </c>
      <c r="L4" s="6" t="s">
        <v>1</v>
      </c>
      <c r="M4" s="6" t="s">
        <v>2</v>
      </c>
      <c r="N4" s="6" t="s">
        <v>3</v>
      </c>
      <c r="O4" s="6" t="s">
        <v>4</v>
      </c>
      <c r="P4" s="6" t="s">
        <v>72</v>
      </c>
      <c r="Q4" s="6" t="s">
        <v>5</v>
      </c>
      <c r="R4" s="32"/>
      <c r="S4" s="30"/>
    </row>
    <row r="5" spans="1:19" ht="12.75">
      <c r="A5" s="17" t="s">
        <v>7</v>
      </c>
      <c r="B5" s="7">
        <v>1</v>
      </c>
      <c r="C5" s="7"/>
      <c r="D5" s="7">
        <v>8</v>
      </c>
      <c r="E5" s="7">
        <v>39</v>
      </c>
      <c r="F5" s="7"/>
      <c r="G5" s="7"/>
      <c r="H5" s="7"/>
      <c r="I5" s="7">
        <v>99</v>
      </c>
      <c r="J5" s="24">
        <f>SUM(B5:I5)</f>
        <v>147</v>
      </c>
      <c r="K5" s="7"/>
      <c r="L5" s="7">
        <v>4</v>
      </c>
      <c r="M5" s="7">
        <v>6</v>
      </c>
      <c r="N5" s="7">
        <v>69</v>
      </c>
      <c r="O5" s="7"/>
      <c r="P5" s="7"/>
      <c r="Q5" s="7">
        <v>80</v>
      </c>
      <c r="R5" s="24">
        <f>SUM(K5:Q5)</f>
        <v>159</v>
      </c>
      <c r="S5" s="22">
        <f>(J5-R5)/R5</f>
        <v>-0.07547169811320754</v>
      </c>
    </row>
    <row r="6" spans="1:19" ht="12.75">
      <c r="A6" s="17" t="s">
        <v>8</v>
      </c>
      <c r="B6" s="7"/>
      <c r="C6" s="7"/>
      <c r="D6" s="7">
        <v>27</v>
      </c>
      <c r="E6" s="7">
        <v>39</v>
      </c>
      <c r="F6" s="7"/>
      <c r="G6" s="7"/>
      <c r="H6" s="7"/>
      <c r="I6" s="7">
        <v>148</v>
      </c>
      <c r="J6" s="24">
        <f>SUM(B6:I6)</f>
        <v>214</v>
      </c>
      <c r="K6" s="7"/>
      <c r="L6" s="7">
        <v>2</v>
      </c>
      <c r="M6" s="7">
        <v>28</v>
      </c>
      <c r="N6" s="7">
        <v>40</v>
      </c>
      <c r="O6" s="7"/>
      <c r="P6" s="7"/>
      <c r="Q6" s="7">
        <v>111</v>
      </c>
      <c r="R6" s="24">
        <f>SUM(K6:Q6)</f>
        <v>181</v>
      </c>
      <c r="S6" s="22">
        <f>(J6-R6)/R6</f>
        <v>0.18232044198895028</v>
      </c>
    </row>
    <row r="7" spans="1:23" ht="12.75">
      <c r="A7" s="17" t="s">
        <v>9</v>
      </c>
      <c r="B7" s="7"/>
      <c r="C7" s="7">
        <v>1</v>
      </c>
      <c r="D7" s="7">
        <v>25</v>
      </c>
      <c r="E7" s="7">
        <v>40</v>
      </c>
      <c r="F7" s="7"/>
      <c r="G7" s="7"/>
      <c r="H7" s="7"/>
      <c r="I7" s="7">
        <v>181</v>
      </c>
      <c r="J7" s="24">
        <f>SUM(B7:I7)</f>
        <v>247</v>
      </c>
      <c r="K7" s="7"/>
      <c r="L7" s="7">
        <v>1</v>
      </c>
      <c r="M7" s="7">
        <v>54</v>
      </c>
      <c r="N7" s="7">
        <v>60</v>
      </c>
      <c r="O7" s="7"/>
      <c r="P7" s="7"/>
      <c r="Q7" s="7">
        <v>144</v>
      </c>
      <c r="R7" s="24">
        <f>SUM(K7:Q7)</f>
        <v>259</v>
      </c>
      <c r="S7" s="22">
        <f>(J7-R7)/R7</f>
        <v>-0.04633204633204633</v>
      </c>
      <c r="T7" s="1" t="s">
        <v>74</v>
      </c>
      <c r="W7" s="1" t="s">
        <v>74</v>
      </c>
    </row>
    <row r="8" spans="1:19" ht="12.75">
      <c r="A8" s="17" t="s">
        <v>10</v>
      </c>
      <c r="B8" s="7"/>
      <c r="C8" s="7"/>
      <c r="D8" s="7">
        <v>33</v>
      </c>
      <c r="E8" s="7">
        <v>30</v>
      </c>
      <c r="F8" s="7"/>
      <c r="G8" s="7"/>
      <c r="H8" s="7"/>
      <c r="I8" s="7">
        <v>140</v>
      </c>
      <c r="J8" s="24">
        <f>SUM(B8:I8)</f>
        <v>203</v>
      </c>
      <c r="K8" s="7"/>
      <c r="L8" s="7"/>
      <c r="M8" s="7">
        <v>72</v>
      </c>
      <c r="N8" s="7">
        <v>40</v>
      </c>
      <c r="O8" s="7"/>
      <c r="P8" s="7"/>
      <c r="Q8" s="7">
        <v>99</v>
      </c>
      <c r="R8" s="24">
        <f>SUM(K8:Q8)</f>
        <v>211</v>
      </c>
      <c r="S8" s="22">
        <f>(J8-R8)/R8</f>
        <v>-0.037914691943127965</v>
      </c>
    </row>
    <row r="9" spans="1:23" ht="12.75">
      <c r="A9" s="17" t="s">
        <v>11</v>
      </c>
      <c r="B9" s="7"/>
      <c r="C9" s="7"/>
      <c r="D9" s="7">
        <v>13</v>
      </c>
      <c r="E9" s="7">
        <v>68</v>
      </c>
      <c r="F9" s="7">
        <v>1</v>
      </c>
      <c r="G9" s="7"/>
      <c r="H9" s="7"/>
      <c r="I9" s="7">
        <v>210</v>
      </c>
      <c r="J9" s="24">
        <f>SUM(B9:I9)</f>
        <v>292</v>
      </c>
      <c r="K9" s="7"/>
      <c r="L9" s="7">
        <v>1</v>
      </c>
      <c r="M9" s="7">
        <v>36</v>
      </c>
      <c r="N9" s="7">
        <v>135</v>
      </c>
      <c r="O9" s="7"/>
      <c r="P9" s="7"/>
      <c r="Q9" s="7">
        <v>138</v>
      </c>
      <c r="R9" s="24">
        <f>SUM(K9:Q9)</f>
        <v>310</v>
      </c>
      <c r="S9" s="22">
        <f>(J9-R9)/R9</f>
        <v>-0.05806451612903226</v>
      </c>
      <c r="T9" s="1" t="s">
        <v>74</v>
      </c>
      <c r="U9" s="1" t="s">
        <v>74</v>
      </c>
      <c r="W9" s="1" t="s">
        <v>74</v>
      </c>
    </row>
    <row r="10" spans="1:19" ht="12.75">
      <c r="A10" s="17" t="s">
        <v>12</v>
      </c>
      <c r="B10" s="7">
        <v>1</v>
      </c>
      <c r="C10" s="7">
        <v>1</v>
      </c>
      <c r="D10" s="7">
        <v>10</v>
      </c>
      <c r="E10" s="7">
        <v>9</v>
      </c>
      <c r="F10" s="7"/>
      <c r="G10" s="7">
        <v>1</v>
      </c>
      <c r="H10" s="7"/>
      <c r="I10" s="7">
        <v>106</v>
      </c>
      <c r="J10" s="24">
        <f>SUM(B10:I10)</f>
        <v>128</v>
      </c>
      <c r="K10" s="7"/>
      <c r="L10" s="7"/>
      <c r="M10" s="7">
        <v>13</v>
      </c>
      <c r="N10" s="7">
        <v>45</v>
      </c>
      <c r="O10" s="7"/>
      <c r="P10" s="7"/>
      <c r="Q10" s="7">
        <v>36</v>
      </c>
      <c r="R10" s="24">
        <f>SUM(K10:Q10)</f>
        <v>94</v>
      </c>
      <c r="S10" s="22">
        <f>(J10-R10)/R10</f>
        <v>0.3617021276595745</v>
      </c>
    </row>
    <row r="11" spans="1:24" ht="12.75">
      <c r="A11" s="17" t="s">
        <v>13</v>
      </c>
      <c r="B11" s="7"/>
      <c r="C11" s="7">
        <v>1</v>
      </c>
      <c r="D11" s="7">
        <v>25</v>
      </c>
      <c r="E11" s="7">
        <v>12</v>
      </c>
      <c r="F11" s="7"/>
      <c r="G11" s="7"/>
      <c r="H11" s="7"/>
      <c r="I11" s="7">
        <v>51</v>
      </c>
      <c r="J11" s="24">
        <f>SUM(B11:I11)</f>
        <v>89</v>
      </c>
      <c r="K11" s="7"/>
      <c r="L11" s="7"/>
      <c r="M11" s="7">
        <v>39</v>
      </c>
      <c r="N11" s="7">
        <v>19</v>
      </c>
      <c r="O11" s="7"/>
      <c r="P11" s="7"/>
      <c r="Q11" s="7">
        <v>33</v>
      </c>
      <c r="R11" s="24">
        <f>SUM(K11:Q11)</f>
        <v>91</v>
      </c>
      <c r="S11" s="22">
        <f>(J11-R11)/R11</f>
        <v>-0.02197802197802198</v>
      </c>
      <c r="X11" s="1" t="s">
        <v>74</v>
      </c>
    </row>
    <row r="12" spans="1:19" ht="12.75">
      <c r="A12" s="17" t="s">
        <v>14</v>
      </c>
      <c r="B12" s="7"/>
      <c r="C12" s="7"/>
      <c r="D12" s="7">
        <v>7</v>
      </c>
      <c r="E12" s="7">
        <v>42</v>
      </c>
      <c r="F12" s="7"/>
      <c r="G12" s="7"/>
      <c r="H12" s="7"/>
      <c r="I12" s="7">
        <v>189</v>
      </c>
      <c r="J12" s="24">
        <f>SUM(B12:I12)</f>
        <v>238</v>
      </c>
      <c r="K12" s="7"/>
      <c r="L12" s="7">
        <v>1</v>
      </c>
      <c r="M12" s="7">
        <v>30</v>
      </c>
      <c r="N12" s="7">
        <v>80</v>
      </c>
      <c r="O12" s="7"/>
      <c r="P12" s="7"/>
      <c r="Q12" s="7">
        <v>117</v>
      </c>
      <c r="R12" s="24">
        <f>SUM(K12:Q12)</f>
        <v>228</v>
      </c>
      <c r="S12" s="22">
        <f>(J12-R12)/R12</f>
        <v>0.043859649122807015</v>
      </c>
    </row>
    <row r="13" spans="1:19" ht="12.75">
      <c r="A13" s="17" t="s">
        <v>15</v>
      </c>
      <c r="B13" s="7"/>
      <c r="C13" s="7">
        <v>1</v>
      </c>
      <c r="D13" s="7">
        <v>18</v>
      </c>
      <c r="E13" s="7">
        <v>12</v>
      </c>
      <c r="F13" s="7"/>
      <c r="G13" s="7"/>
      <c r="H13" s="7"/>
      <c r="I13" s="7">
        <v>49</v>
      </c>
      <c r="J13" s="24">
        <f>SUM(B13:I13)</f>
        <v>80</v>
      </c>
      <c r="K13" s="7"/>
      <c r="L13" s="7">
        <v>1</v>
      </c>
      <c r="M13" s="7">
        <v>41</v>
      </c>
      <c r="N13" s="7">
        <v>29</v>
      </c>
      <c r="O13" s="7"/>
      <c r="P13" s="7"/>
      <c r="Q13" s="7">
        <v>65</v>
      </c>
      <c r="R13" s="24">
        <f>SUM(K13:Q13)</f>
        <v>136</v>
      </c>
      <c r="S13" s="22">
        <f>(J13-R13)/R13</f>
        <v>-0.4117647058823529</v>
      </c>
    </row>
    <row r="14" spans="1:21" ht="12.75">
      <c r="A14" s="17" t="s">
        <v>16</v>
      </c>
      <c r="B14" s="7"/>
      <c r="C14" s="7"/>
      <c r="D14" s="7">
        <v>4</v>
      </c>
      <c r="E14" s="7">
        <v>171</v>
      </c>
      <c r="F14" s="7">
        <v>3</v>
      </c>
      <c r="G14" s="7">
        <v>1</v>
      </c>
      <c r="H14" s="7"/>
      <c r="I14" s="7">
        <v>1217</v>
      </c>
      <c r="J14" s="24">
        <f>SUM(B14:I14)</f>
        <v>1396</v>
      </c>
      <c r="K14" s="7"/>
      <c r="L14" s="7">
        <v>1</v>
      </c>
      <c r="M14" s="7">
        <v>15</v>
      </c>
      <c r="N14" s="7">
        <v>374</v>
      </c>
      <c r="O14" s="7">
        <v>4</v>
      </c>
      <c r="P14" s="7"/>
      <c r="Q14" s="7">
        <v>1016</v>
      </c>
      <c r="R14" s="24">
        <f>SUM(K14:Q14)</f>
        <v>1410</v>
      </c>
      <c r="S14" s="22">
        <f>(J14-R14)/R14</f>
        <v>-0.009929078014184398</v>
      </c>
      <c r="U14" s="1" t="s">
        <v>74</v>
      </c>
    </row>
    <row r="15" spans="1:19" ht="12.75">
      <c r="A15" s="17" t="s">
        <v>17</v>
      </c>
      <c r="B15" s="7">
        <v>2</v>
      </c>
      <c r="C15" s="7"/>
      <c r="D15" s="7">
        <v>15</v>
      </c>
      <c r="E15" s="7">
        <v>26</v>
      </c>
      <c r="F15" s="7"/>
      <c r="G15" s="7"/>
      <c r="H15" s="7"/>
      <c r="I15" s="7">
        <v>119</v>
      </c>
      <c r="J15" s="24">
        <f>SUM(B15:I15)</f>
        <v>162</v>
      </c>
      <c r="K15" s="7"/>
      <c r="L15" s="7"/>
      <c r="M15" s="7">
        <v>9</v>
      </c>
      <c r="N15" s="7">
        <v>57</v>
      </c>
      <c r="O15" s="7"/>
      <c r="P15" s="7"/>
      <c r="Q15" s="7">
        <v>81</v>
      </c>
      <c r="R15" s="24">
        <f>SUM(K15:Q15)</f>
        <v>147</v>
      </c>
      <c r="S15" s="22">
        <f>(J15-R15)/R15</f>
        <v>0.10204081632653061</v>
      </c>
    </row>
    <row r="16" spans="1:19" ht="12.75">
      <c r="A16" s="17" t="s">
        <v>18</v>
      </c>
      <c r="B16" s="7">
        <v>1</v>
      </c>
      <c r="C16" s="7"/>
      <c r="D16" s="7">
        <v>6</v>
      </c>
      <c r="E16" s="7">
        <v>9</v>
      </c>
      <c r="F16" s="7"/>
      <c r="G16" s="7"/>
      <c r="H16" s="7"/>
      <c r="I16" s="7">
        <v>70</v>
      </c>
      <c r="J16" s="24">
        <f>SUM(B16:I16)</f>
        <v>86</v>
      </c>
      <c r="K16" s="7"/>
      <c r="L16" s="7"/>
      <c r="M16" s="7">
        <v>6</v>
      </c>
      <c r="N16" s="7">
        <v>34</v>
      </c>
      <c r="O16" s="7"/>
      <c r="P16" s="7"/>
      <c r="Q16" s="7">
        <v>37</v>
      </c>
      <c r="R16" s="24">
        <f>SUM(K16:Q16)</f>
        <v>77</v>
      </c>
      <c r="S16" s="22">
        <f>(J16-R16)/R16</f>
        <v>0.11688311688311688</v>
      </c>
    </row>
    <row r="17" spans="1:19" ht="12.75">
      <c r="A17" s="17" t="s">
        <v>19</v>
      </c>
      <c r="B17" s="7">
        <v>1</v>
      </c>
      <c r="C17" s="7">
        <v>1</v>
      </c>
      <c r="D17" s="7">
        <v>4</v>
      </c>
      <c r="E17" s="7">
        <v>72</v>
      </c>
      <c r="F17" s="7"/>
      <c r="G17" s="7"/>
      <c r="H17" s="7"/>
      <c r="I17" s="7">
        <v>388</v>
      </c>
      <c r="J17" s="24">
        <f>SUM(B17:I17)</f>
        <v>466</v>
      </c>
      <c r="K17" s="7"/>
      <c r="L17" s="7"/>
      <c r="M17" s="7">
        <v>13</v>
      </c>
      <c r="N17" s="7">
        <v>179</v>
      </c>
      <c r="O17" s="7"/>
      <c r="P17" s="7"/>
      <c r="Q17" s="7">
        <v>263</v>
      </c>
      <c r="R17" s="24">
        <f>SUM(K17:Q17)</f>
        <v>455</v>
      </c>
      <c r="S17" s="22">
        <f>(J17-R17)/R17</f>
        <v>0.024175824175824177</v>
      </c>
    </row>
    <row r="18" spans="1:19" ht="12.75">
      <c r="A18" s="17" t="s">
        <v>20</v>
      </c>
      <c r="B18" s="7"/>
      <c r="C18" s="7"/>
      <c r="D18" s="7">
        <v>9</v>
      </c>
      <c r="E18" s="7">
        <v>38</v>
      </c>
      <c r="F18" s="7">
        <v>1</v>
      </c>
      <c r="G18" s="7"/>
      <c r="H18" s="7"/>
      <c r="I18" s="7">
        <v>229</v>
      </c>
      <c r="J18" s="24">
        <f>SUM(B18:I18)</f>
        <v>277</v>
      </c>
      <c r="K18" s="7"/>
      <c r="L18" s="7">
        <v>1</v>
      </c>
      <c r="M18" s="7">
        <v>38</v>
      </c>
      <c r="N18" s="7">
        <v>72</v>
      </c>
      <c r="O18" s="7"/>
      <c r="P18" s="7"/>
      <c r="Q18" s="7">
        <v>159</v>
      </c>
      <c r="R18" s="24">
        <f>SUM(K18:Q18)</f>
        <v>270</v>
      </c>
      <c r="S18" s="22">
        <f>(J18-R18)/R18</f>
        <v>0.025925925925925925</v>
      </c>
    </row>
    <row r="19" spans="1:19" ht="12.75">
      <c r="A19" s="17" t="s">
        <v>21</v>
      </c>
      <c r="B19" s="7">
        <v>1</v>
      </c>
      <c r="C19" s="7"/>
      <c r="D19" s="7">
        <v>7</v>
      </c>
      <c r="E19" s="7">
        <v>9</v>
      </c>
      <c r="F19" s="7"/>
      <c r="G19" s="7"/>
      <c r="H19" s="7"/>
      <c r="I19" s="7">
        <v>43</v>
      </c>
      <c r="J19" s="24">
        <f>SUM(B19:I19)</f>
        <v>60</v>
      </c>
      <c r="K19" s="7"/>
      <c r="L19" s="7"/>
      <c r="M19" s="7">
        <v>23</v>
      </c>
      <c r="N19" s="7">
        <v>33</v>
      </c>
      <c r="O19" s="7"/>
      <c r="P19" s="7"/>
      <c r="Q19" s="7">
        <v>18</v>
      </c>
      <c r="R19" s="24">
        <f>SUM(K19:Q19)</f>
        <v>74</v>
      </c>
      <c r="S19" s="22">
        <f>(J19-R19)/R19</f>
        <v>-0.1891891891891892</v>
      </c>
    </row>
    <row r="20" spans="1:19" ht="12.75">
      <c r="A20" s="17" t="s">
        <v>22</v>
      </c>
      <c r="B20" s="7"/>
      <c r="C20" s="7"/>
      <c r="D20" s="7">
        <v>18</v>
      </c>
      <c r="E20" s="7">
        <v>20</v>
      </c>
      <c r="F20" s="7"/>
      <c r="G20" s="7"/>
      <c r="H20" s="7"/>
      <c r="I20" s="7">
        <v>37</v>
      </c>
      <c r="J20" s="24">
        <f>SUM(B20:I20)</f>
        <v>75</v>
      </c>
      <c r="K20" s="7"/>
      <c r="L20" s="7">
        <v>1</v>
      </c>
      <c r="M20" s="7">
        <v>14</v>
      </c>
      <c r="N20" s="7">
        <v>27</v>
      </c>
      <c r="O20" s="7"/>
      <c r="P20" s="7"/>
      <c r="Q20" s="7">
        <v>38</v>
      </c>
      <c r="R20" s="24">
        <f>SUM(K20:Q20)</f>
        <v>80</v>
      </c>
      <c r="S20" s="22">
        <f>(J20-R20)/R20</f>
        <v>-0.0625</v>
      </c>
    </row>
    <row r="21" spans="1:19" ht="12.75">
      <c r="A21" s="17" t="s">
        <v>23</v>
      </c>
      <c r="B21" s="7"/>
      <c r="C21" s="7">
        <v>3</v>
      </c>
      <c r="D21" s="7">
        <v>15</v>
      </c>
      <c r="E21" s="7">
        <v>32</v>
      </c>
      <c r="F21" s="7"/>
      <c r="G21" s="7"/>
      <c r="H21" s="7"/>
      <c r="I21" s="7">
        <v>199</v>
      </c>
      <c r="J21" s="24">
        <f>SUM(B21:I21)</f>
        <v>249</v>
      </c>
      <c r="K21" s="7">
        <v>1</v>
      </c>
      <c r="L21" s="7">
        <v>1</v>
      </c>
      <c r="M21" s="7">
        <v>26</v>
      </c>
      <c r="N21" s="7">
        <v>48</v>
      </c>
      <c r="O21" s="7">
        <v>2</v>
      </c>
      <c r="P21" s="7">
        <v>2</v>
      </c>
      <c r="Q21" s="7">
        <v>171</v>
      </c>
      <c r="R21" s="24">
        <f>SUM(K21:Q21)</f>
        <v>251</v>
      </c>
      <c r="S21" s="22">
        <f>(J21-R21)/R21</f>
        <v>-0.00796812749003984</v>
      </c>
    </row>
    <row r="22" spans="1:19" ht="12.75">
      <c r="A22" s="17" t="s">
        <v>24</v>
      </c>
      <c r="B22" s="7">
        <v>1</v>
      </c>
      <c r="C22" s="7">
        <v>2</v>
      </c>
      <c r="D22" s="7">
        <v>44</v>
      </c>
      <c r="E22" s="7">
        <v>39</v>
      </c>
      <c r="F22" s="7"/>
      <c r="G22" s="7"/>
      <c r="H22" s="7"/>
      <c r="I22" s="7">
        <v>112</v>
      </c>
      <c r="J22" s="24">
        <f>SUM(B22:I22)</f>
        <v>198</v>
      </c>
      <c r="K22" s="7"/>
      <c r="L22" s="7">
        <v>1</v>
      </c>
      <c r="M22" s="7">
        <v>45</v>
      </c>
      <c r="N22" s="7">
        <v>50</v>
      </c>
      <c r="O22" s="7"/>
      <c r="P22" s="7"/>
      <c r="Q22" s="7">
        <v>68</v>
      </c>
      <c r="R22" s="24">
        <f>SUM(K22:Q22)</f>
        <v>164</v>
      </c>
      <c r="S22" s="22">
        <f>(J22-R22)/R22</f>
        <v>0.2073170731707317</v>
      </c>
    </row>
    <row r="23" spans="1:19" ht="12.75">
      <c r="A23" s="17" t="s">
        <v>25</v>
      </c>
      <c r="B23" s="7"/>
      <c r="C23" s="7"/>
      <c r="D23" s="7">
        <v>16</v>
      </c>
      <c r="E23" s="7">
        <v>23</v>
      </c>
      <c r="F23" s="7"/>
      <c r="G23" s="7"/>
      <c r="H23" s="7"/>
      <c r="I23" s="7">
        <v>154</v>
      </c>
      <c r="J23" s="24">
        <f>SUM(B23:I23)</f>
        <v>193</v>
      </c>
      <c r="K23" s="7"/>
      <c r="L23" s="7">
        <v>4</v>
      </c>
      <c r="M23" s="7">
        <v>27</v>
      </c>
      <c r="N23" s="7">
        <v>42</v>
      </c>
      <c r="O23" s="7"/>
      <c r="P23" s="7"/>
      <c r="Q23" s="7">
        <v>131</v>
      </c>
      <c r="R23" s="24">
        <f>SUM(K23:Q23)</f>
        <v>204</v>
      </c>
      <c r="S23" s="22">
        <f>(J23-R23)/R23</f>
        <v>-0.05392156862745098</v>
      </c>
    </row>
    <row r="24" spans="1:19" ht="12.75">
      <c r="A24" s="17" t="s">
        <v>26</v>
      </c>
      <c r="B24" s="7"/>
      <c r="C24" s="7"/>
      <c r="D24" s="7">
        <v>2</v>
      </c>
      <c r="E24" s="7">
        <v>10</v>
      </c>
      <c r="F24" s="7"/>
      <c r="G24" s="7"/>
      <c r="H24" s="7"/>
      <c r="I24" s="7">
        <v>47</v>
      </c>
      <c r="J24" s="24">
        <f>SUM(B24:I24)</f>
        <v>59</v>
      </c>
      <c r="K24" s="7"/>
      <c r="L24" s="7">
        <v>1</v>
      </c>
      <c r="M24" s="7">
        <v>2</v>
      </c>
      <c r="N24" s="7">
        <v>25</v>
      </c>
      <c r="O24" s="7"/>
      <c r="P24" s="7"/>
      <c r="Q24" s="7">
        <v>57</v>
      </c>
      <c r="R24" s="24">
        <f>SUM(K24:Q24)</f>
        <v>85</v>
      </c>
      <c r="S24" s="22">
        <f>(J24-R24)/R24</f>
        <v>-0.3058823529411765</v>
      </c>
    </row>
    <row r="25" spans="1:19" ht="12.75">
      <c r="A25" s="17" t="s">
        <v>27</v>
      </c>
      <c r="B25" s="7"/>
      <c r="C25" s="7"/>
      <c r="D25" s="7">
        <v>8</v>
      </c>
      <c r="E25" s="7">
        <v>11</v>
      </c>
      <c r="F25" s="7"/>
      <c r="G25" s="7"/>
      <c r="H25" s="7"/>
      <c r="I25" s="7">
        <v>89</v>
      </c>
      <c r="J25" s="24">
        <f>SUM(B25:I25)</f>
        <v>108</v>
      </c>
      <c r="K25" s="7"/>
      <c r="L25" s="7"/>
      <c r="M25" s="7">
        <v>27</v>
      </c>
      <c r="N25" s="7">
        <v>13</v>
      </c>
      <c r="O25" s="7"/>
      <c r="P25" s="7"/>
      <c r="Q25" s="7">
        <v>53</v>
      </c>
      <c r="R25" s="24">
        <f>SUM(K25:Q25)</f>
        <v>93</v>
      </c>
      <c r="S25" s="22">
        <f>(J25-R25)/R25</f>
        <v>0.16129032258064516</v>
      </c>
    </row>
    <row r="26" spans="1:19" ht="12.75">
      <c r="A26" s="17" t="s">
        <v>28</v>
      </c>
      <c r="B26" s="7"/>
      <c r="C26" s="7">
        <v>5</v>
      </c>
      <c r="D26" s="7">
        <v>14</v>
      </c>
      <c r="E26" s="7">
        <v>7</v>
      </c>
      <c r="F26" s="7"/>
      <c r="G26" s="7"/>
      <c r="H26" s="7"/>
      <c r="I26" s="7">
        <v>63</v>
      </c>
      <c r="J26" s="24">
        <f>SUM(B26:I26)</f>
        <v>89</v>
      </c>
      <c r="K26" s="7"/>
      <c r="L26" s="7">
        <v>4</v>
      </c>
      <c r="M26" s="7">
        <v>40</v>
      </c>
      <c r="N26" s="7">
        <v>20</v>
      </c>
      <c r="O26" s="7"/>
      <c r="P26" s="7"/>
      <c r="Q26" s="7">
        <v>23</v>
      </c>
      <c r="R26" s="24">
        <f>SUM(K26:Q26)</f>
        <v>87</v>
      </c>
      <c r="S26" s="22">
        <f>(J26-R26)/R26</f>
        <v>0.022988505747126436</v>
      </c>
    </row>
    <row r="27" spans="1:19" ht="12.75">
      <c r="A27" s="17" t="s">
        <v>29</v>
      </c>
      <c r="B27" s="7"/>
      <c r="C27" s="7">
        <v>1</v>
      </c>
      <c r="D27" s="7">
        <v>13</v>
      </c>
      <c r="E27" s="7">
        <v>22</v>
      </c>
      <c r="F27" s="7"/>
      <c r="G27" s="7"/>
      <c r="H27" s="7"/>
      <c r="I27" s="7">
        <v>121</v>
      </c>
      <c r="J27" s="24">
        <f>SUM(B27:I27)</f>
        <v>157</v>
      </c>
      <c r="K27" s="7">
        <v>1</v>
      </c>
      <c r="L27" s="7">
        <v>2</v>
      </c>
      <c r="M27" s="7">
        <v>18</v>
      </c>
      <c r="N27" s="7">
        <v>46</v>
      </c>
      <c r="O27" s="7"/>
      <c r="P27" s="7"/>
      <c r="Q27" s="7">
        <v>85</v>
      </c>
      <c r="R27" s="24">
        <f>SUM(K27:Q27)</f>
        <v>152</v>
      </c>
      <c r="S27" s="22">
        <f>(J27-R27)/R27</f>
        <v>0.03289473684210526</v>
      </c>
    </row>
    <row r="28" spans="1:19" ht="12.75">
      <c r="A28" s="17" t="s">
        <v>30</v>
      </c>
      <c r="B28" s="7"/>
      <c r="C28" s="7">
        <v>1</v>
      </c>
      <c r="D28" s="7">
        <v>10</v>
      </c>
      <c r="E28" s="7">
        <v>6</v>
      </c>
      <c r="F28" s="7"/>
      <c r="G28" s="7"/>
      <c r="H28" s="7"/>
      <c r="I28" s="7">
        <v>42</v>
      </c>
      <c r="J28" s="24">
        <f>SUM(B28:I28)</f>
        <v>59</v>
      </c>
      <c r="K28" s="7">
        <v>1</v>
      </c>
      <c r="L28" s="7"/>
      <c r="M28" s="7">
        <v>24</v>
      </c>
      <c r="N28" s="7">
        <v>14</v>
      </c>
      <c r="O28" s="7"/>
      <c r="P28" s="7"/>
      <c r="Q28" s="7">
        <v>30</v>
      </c>
      <c r="R28" s="24">
        <f>SUM(K28:Q28)</f>
        <v>69</v>
      </c>
      <c r="S28" s="22">
        <f>(J28-R28)/R28</f>
        <v>-0.14492753623188406</v>
      </c>
    </row>
    <row r="29" spans="1:19" ht="12.75">
      <c r="A29" s="17" t="s">
        <v>31</v>
      </c>
      <c r="B29" s="7">
        <v>1</v>
      </c>
      <c r="C29" s="7">
        <v>3</v>
      </c>
      <c r="D29" s="7">
        <v>32</v>
      </c>
      <c r="E29" s="7">
        <v>36</v>
      </c>
      <c r="F29" s="7"/>
      <c r="G29" s="7"/>
      <c r="H29" s="7"/>
      <c r="I29" s="7">
        <v>239</v>
      </c>
      <c r="J29" s="24">
        <f>SUM(B29:I29)</f>
        <v>311</v>
      </c>
      <c r="K29" s="7"/>
      <c r="L29" s="7">
        <v>5</v>
      </c>
      <c r="M29" s="7">
        <v>79</v>
      </c>
      <c r="N29" s="7">
        <v>120</v>
      </c>
      <c r="O29" s="7"/>
      <c r="P29" s="7"/>
      <c r="Q29" s="7">
        <v>140</v>
      </c>
      <c r="R29" s="24">
        <f>SUM(K29:Q29)</f>
        <v>344</v>
      </c>
      <c r="S29" s="22">
        <f>(J29-R29)/R29</f>
        <v>-0.09593023255813954</v>
      </c>
    </row>
    <row r="30" spans="1:19" ht="12.75">
      <c r="A30" s="17" t="s">
        <v>32</v>
      </c>
      <c r="B30" s="7"/>
      <c r="C30" s="7"/>
      <c r="D30" s="7">
        <v>6</v>
      </c>
      <c r="E30" s="7">
        <v>42</v>
      </c>
      <c r="F30" s="7"/>
      <c r="G30" s="7"/>
      <c r="H30" s="7"/>
      <c r="I30" s="7">
        <v>271</v>
      </c>
      <c r="J30" s="24">
        <f>SUM(B30:I30)</f>
        <v>319</v>
      </c>
      <c r="K30" s="7"/>
      <c r="L30" s="7"/>
      <c r="M30" s="7">
        <v>9</v>
      </c>
      <c r="N30" s="7">
        <v>85</v>
      </c>
      <c r="O30" s="7">
        <v>2</v>
      </c>
      <c r="P30" s="7"/>
      <c r="Q30" s="7">
        <v>240</v>
      </c>
      <c r="R30" s="24">
        <f>SUM(K30:Q30)</f>
        <v>336</v>
      </c>
      <c r="S30" s="22">
        <f>(J30-R30)/R30</f>
        <v>-0.050595238095238096</v>
      </c>
    </row>
    <row r="31" spans="1:19" ht="12.75">
      <c r="A31" s="17" t="s">
        <v>33</v>
      </c>
      <c r="B31" s="7"/>
      <c r="C31" s="7">
        <v>2</v>
      </c>
      <c r="D31" s="7">
        <v>20</v>
      </c>
      <c r="E31" s="7">
        <v>43</v>
      </c>
      <c r="F31" s="7"/>
      <c r="G31" s="7"/>
      <c r="H31" s="7"/>
      <c r="I31" s="7">
        <v>135</v>
      </c>
      <c r="J31" s="24">
        <f>SUM(B31:I31)</f>
        <v>200</v>
      </c>
      <c r="K31" s="7"/>
      <c r="L31" s="7">
        <v>2</v>
      </c>
      <c r="M31" s="7">
        <v>41</v>
      </c>
      <c r="N31" s="7">
        <v>85</v>
      </c>
      <c r="O31" s="7"/>
      <c r="P31" s="7"/>
      <c r="Q31" s="7">
        <v>94</v>
      </c>
      <c r="R31" s="24">
        <f>SUM(K31:Q31)</f>
        <v>222</v>
      </c>
      <c r="S31" s="22">
        <f>(J31-R31)/R31</f>
        <v>-0.0990990990990991</v>
      </c>
    </row>
    <row r="32" spans="1:19" ht="12.75">
      <c r="A32" s="17" t="s">
        <v>34</v>
      </c>
      <c r="B32" s="7"/>
      <c r="C32" s="7"/>
      <c r="D32" s="7">
        <v>15</v>
      </c>
      <c r="E32" s="7">
        <v>10</v>
      </c>
      <c r="F32" s="7"/>
      <c r="G32" s="7"/>
      <c r="H32" s="7"/>
      <c r="I32" s="7">
        <v>48</v>
      </c>
      <c r="J32" s="24">
        <f>SUM(B32:I32)</f>
        <v>73</v>
      </c>
      <c r="K32" s="7"/>
      <c r="L32" s="7"/>
      <c r="M32" s="7">
        <v>29</v>
      </c>
      <c r="N32" s="7">
        <v>16</v>
      </c>
      <c r="O32" s="7"/>
      <c r="P32" s="7"/>
      <c r="Q32" s="7">
        <v>37</v>
      </c>
      <c r="R32" s="24">
        <f>SUM(K32:Q32)</f>
        <v>82</v>
      </c>
      <c r="S32" s="22">
        <f>(J32-R32)/R32</f>
        <v>-0.10975609756097561</v>
      </c>
    </row>
    <row r="33" spans="1:19" ht="12.75">
      <c r="A33" s="17" t="s">
        <v>35</v>
      </c>
      <c r="B33" s="7">
        <v>1</v>
      </c>
      <c r="C33" s="7">
        <v>3</v>
      </c>
      <c r="D33" s="7">
        <v>11</v>
      </c>
      <c r="E33" s="7">
        <v>45</v>
      </c>
      <c r="F33" s="7"/>
      <c r="G33" s="7"/>
      <c r="H33" s="7"/>
      <c r="I33" s="7">
        <v>139</v>
      </c>
      <c r="J33" s="24">
        <f>SUM(B33:I33)</f>
        <v>199</v>
      </c>
      <c r="K33" s="7">
        <v>1</v>
      </c>
      <c r="L33" s="7">
        <v>2</v>
      </c>
      <c r="M33" s="7">
        <v>62</v>
      </c>
      <c r="N33" s="7">
        <v>98</v>
      </c>
      <c r="O33" s="7"/>
      <c r="P33" s="7"/>
      <c r="Q33" s="7">
        <v>94</v>
      </c>
      <c r="R33" s="24">
        <f>SUM(K33:Q33)</f>
        <v>257</v>
      </c>
      <c r="S33" s="22">
        <f>(J33-R33)/R33</f>
        <v>-0.22568093385214008</v>
      </c>
    </row>
    <row r="34" spans="1:19" ht="12.75">
      <c r="A34" s="17" t="s">
        <v>36</v>
      </c>
      <c r="B34" s="7"/>
      <c r="C34" s="7">
        <v>1</v>
      </c>
      <c r="D34" s="7">
        <v>36</v>
      </c>
      <c r="E34" s="7">
        <v>28</v>
      </c>
      <c r="F34" s="7"/>
      <c r="G34" s="7"/>
      <c r="H34" s="7"/>
      <c r="I34" s="7">
        <v>107</v>
      </c>
      <c r="J34" s="24">
        <f>SUM(B34:I34)</f>
        <v>172</v>
      </c>
      <c r="K34" s="7"/>
      <c r="L34" s="7">
        <v>1</v>
      </c>
      <c r="M34" s="7">
        <v>45</v>
      </c>
      <c r="N34" s="7">
        <v>48</v>
      </c>
      <c r="O34" s="7"/>
      <c r="P34" s="7"/>
      <c r="Q34" s="7">
        <v>60</v>
      </c>
      <c r="R34" s="24">
        <f>SUM(K34:Q34)</f>
        <v>154</v>
      </c>
      <c r="S34" s="22">
        <f>(J34-R34)/R34</f>
        <v>0.11688311688311688</v>
      </c>
    </row>
    <row r="35" spans="1:19" ht="12.75">
      <c r="A35" s="17" t="s">
        <v>37</v>
      </c>
      <c r="B35" s="7"/>
      <c r="C35" s="7"/>
      <c r="D35" s="7">
        <v>9</v>
      </c>
      <c r="E35" s="7">
        <v>7</v>
      </c>
      <c r="F35" s="7"/>
      <c r="G35" s="7"/>
      <c r="H35" s="7"/>
      <c r="I35" s="7">
        <v>72</v>
      </c>
      <c r="J35" s="24">
        <f>SUM(B35:I35)</f>
        <v>88</v>
      </c>
      <c r="K35" s="7"/>
      <c r="L35" s="7">
        <v>1</v>
      </c>
      <c r="M35" s="7">
        <v>14</v>
      </c>
      <c r="N35" s="7">
        <v>22</v>
      </c>
      <c r="O35" s="7"/>
      <c r="P35" s="7"/>
      <c r="Q35" s="7">
        <v>63</v>
      </c>
      <c r="R35" s="24">
        <f>SUM(K35:Q35)</f>
        <v>100</v>
      </c>
      <c r="S35" s="22">
        <f>(J35-R35)/R35</f>
        <v>-0.12</v>
      </c>
    </row>
    <row r="36" spans="1:19" ht="12.75">
      <c r="A36" s="17" t="s">
        <v>38</v>
      </c>
      <c r="B36" s="7"/>
      <c r="C36" s="7">
        <v>1</v>
      </c>
      <c r="D36" s="7">
        <v>19</v>
      </c>
      <c r="E36" s="7">
        <v>67</v>
      </c>
      <c r="F36" s="7"/>
      <c r="G36" s="7"/>
      <c r="H36" s="7"/>
      <c r="I36" s="7">
        <v>192</v>
      </c>
      <c r="J36" s="24">
        <f>SUM(B36:I36)</f>
        <v>279</v>
      </c>
      <c r="K36" s="7"/>
      <c r="L36" s="7"/>
      <c r="M36" s="7">
        <v>48</v>
      </c>
      <c r="N36" s="7">
        <v>96</v>
      </c>
      <c r="O36" s="7"/>
      <c r="P36" s="7"/>
      <c r="Q36" s="7">
        <v>143</v>
      </c>
      <c r="R36" s="24">
        <f>SUM(K36:Q36)</f>
        <v>287</v>
      </c>
      <c r="S36" s="22">
        <f>(J36-R36)/R36</f>
        <v>-0.027874564459930314</v>
      </c>
    </row>
    <row r="37" spans="1:19" ht="12.75">
      <c r="A37" s="17" t="s">
        <v>39</v>
      </c>
      <c r="B37" s="7"/>
      <c r="C37" s="7">
        <v>1</v>
      </c>
      <c r="D37" s="7">
        <v>7</v>
      </c>
      <c r="E37" s="7">
        <v>15</v>
      </c>
      <c r="F37" s="7"/>
      <c r="G37" s="7"/>
      <c r="H37" s="7"/>
      <c r="I37" s="7">
        <v>108</v>
      </c>
      <c r="J37" s="24">
        <f>SUM(B37:I37)</f>
        <v>131</v>
      </c>
      <c r="K37" s="7"/>
      <c r="L37" s="7">
        <v>1</v>
      </c>
      <c r="M37" s="7">
        <v>23</v>
      </c>
      <c r="N37" s="7">
        <v>50</v>
      </c>
      <c r="O37" s="7">
        <v>1</v>
      </c>
      <c r="P37" s="7"/>
      <c r="Q37" s="7">
        <v>73</v>
      </c>
      <c r="R37" s="24">
        <f>SUM(K37:Q37)</f>
        <v>148</v>
      </c>
      <c r="S37" s="22">
        <f>(J37-R37)/R37</f>
        <v>-0.11486486486486487</v>
      </c>
    </row>
    <row r="38" spans="1:19" ht="12.75">
      <c r="A38" s="17" t="s">
        <v>40</v>
      </c>
      <c r="B38" s="7"/>
      <c r="C38" s="7"/>
      <c r="D38" s="7">
        <v>8</v>
      </c>
      <c r="E38" s="7">
        <v>33</v>
      </c>
      <c r="F38" s="7">
        <v>1</v>
      </c>
      <c r="G38" s="7"/>
      <c r="H38" s="7"/>
      <c r="I38" s="7">
        <v>134</v>
      </c>
      <c r="J38" s="24">
        <f>SUM(B38:I38)</f>
        <v>176</v>
      </c>
      <c r="K38" s="7"/>
      <c r="L38" s="7">
        <v>1</v>
      </c>
      <c r="M38" s="7">
        <v>24</v>
      </c>
      <c r="N38" s="7">
        <v>66</v>
      </c>
      <c r="O38" s="7"/>
      <c r="P38" s="7"/>
      <c r="Q38" s="7">
        <v>75</v>
      </c>
      <c r="R38" s="24">
        <f>SUM(K38:Q38)</f>
        <v>166</v>
      </c>
      <c r="S38" s="22">
        <f>(J38-R38)/R38</f>
        <v>0.060240963855421686</v>
      </c>
    </row>
    <row r="39" spans="1:19" ht="12.75">
      <c r="A39" s="17" t="s">
        <v>41</v>
      </c>
      <c r="B39" s="7"/>
      <c r="C39" s="7">
        <v>1</v>
      </c>
      <c r="D39" s="7">
        <v>20</v>
      </c>
      <c r="E39" s="7">
        <v>25</v>
      </c>
      <c r="F39" s="7"/>
      <c r="G39" s="7"/>
      <c r="H39" s="7"/>
      <c r="I39" s="7">
        <v>163</v>
      </c>
      <c r="J39" s="24">
        <f>SUM(B39:I39)</f>
        <v>209</v>
      </c>
      <c r="K39" s="7"/>
      <c r="L39" s="7">
        <v>8</v>
      </c>
      <c r="M39" s="7">
        <v>46</v>
      </c>
      <c r="N39" s="7">
        <v>58</v>
      </c>
      <c r="O39" s="7"/>
      <c r="P39" s="7"/>
      <c r="Q39" s="7">
        <v>99</v>
      </c>
      <c r="R39" s="24">
        <f>SUM(K39:Q39)</f>
        <v>211</v>
      </c>
      <c r="S39" s="22">
        <f>(J39-R39)/R39</f>
        <v>-0.009478672985781991</v>
      </c>
    </row>
    <row r="40" spans="1:19" ht="12.75">
      <c r="A40" s="17" t="s">
        <v>42</v>
      </c>
      <c r="B40" s="7"/>
      <c r="C40" s="7"/>
      <c r="D40" s="7">
        <v>10</v>
      </c>
      <c r="E40" s="7">
        <v>22</v>
      </c>
      <c r="F40" s="7"/>
      <c r="G40" s="7"/>
      <c r="H40" s="7"/>
      <c r="I40" s="7">
        <v>67</v>
      </c>
      <c r="J40" s="24">
        <f>SUM(B40:I40)</f>
        <v>99</v>
      </c>
      <c r="K40" s="7"/>
      <c r="L40" s="7">
        <v>3</v>
      </c>
      <c r="M40" s="7">
        <v>10</v>
      </c>
      <c r="N40" s="7">
        <v>53</v>
      </c>
      <c r="O40" s="7"/>
      <c r="P40" s="7"/>
      <c r="Q40" s="7">
        <v>48</v>
      </c>
      <c r="R40" s="24">
        <f>SUM(K40:Q40)</f>
        <v>114</v>
      </c>
      <c r="S40" s="22">
        <f>(J40-R40)/R40</f>
        <v>-0.13157894736842105</v>
      </c>
    </row>
    <row r="41" spans="1:19" ht="12.75">
      <c r="A41" s="17" t="s">
        <v>43</v>
      </c>
      <c r="B41" s="7"/>
      <c r="C41" s="7">
        <v>1</v>
      </c>
      <c r="D41" s="7">
        <v>17</v>
      </c>
      <c r="E41" s="7">
        <v>6</v>
      </c>
      <c r="F41" s="7"/>
      <c r="G41" s="7"/>
      <c r="H41" s="7"/>
      <c r="I41" s="7">
        <v>50</v>
      </c>
      <c r="J41" s="24">
        <f>SUM(B41:I41)</f>
        <v>74</v>
      </c>
      <c r="K41" s="7"/>
      <c r="L41" s="7"/>
      <c r="M41" s="7">
        <v>21</v>
      </c>
      <c r="N41" s="7">
        <v>19</v>
      </c>
      <c r="O41" s="7"/>
      <c r="P41" s="7"/>
      <c r="Q41" s="7">
        <v>30</v>
      </c>
      <c r="R41" s="24">
        <f>SUM(K41:Q41)</f>
        <v>70</v>
      </c>
      <c r="S41" s="22">
        <f>(J41-R41)/R41</f>
        <v>0.05714285714285714</v>
      </c>
    </row>
    <row r="42" spans="1:19" ht="12.75">
      <c r="A42" s="17" t="s">
        <v>44</v>
      </c>
      <c r="B42" s="7">
        <v>2</v>
      </c>
      <c r="C42" s="7">
        <v>1</v>
      </c>
      <c r="D42" s="7">
        <v>9</v>
      </c>
      <c r="E42" s="7">
        <v>58</v>
      </c>
      <c r="F42" s="7"/>
      <c r="G42" s="7"/>
      <c r="H42" s="7">
        <v>2</v>
      </c>
      <c r="I42" s="7">
        <v>240</v>
      </c>
      <c r="J42" s="24">
        <f>SUM(B42:I42)</f>
        <v>312</v>
      </c>
      <c r="K42" s="7"/>
      <c r="L42" s="7">
        <v>1</v>
      </c>
      <c r="M42" s="7">
        <v>19</v>
      </c>
      <c r="N42" s="7">
        <v>102</v>
      </c>
      <c r="O42" s="7"/>
      <c r="P42" s="7"/>
      <c r="Q42" s="7">
        <v>220</v>
      </c>
      <c r="R42" s="24">
        <f>SUM(K42:Q42)</f>
        <v>342</v>
      </c>
      <c r="S42" s="22">
        <f>(J42-R42)/R42</f>
        <v>-0.08771929824561403</v>
      </c>
    </row>
    <row r="43" spans="1:19" ht="12.75">
      <c r="A43" s="17" t="s">
        <v>45</v>
      </c>
      <c r="B43" s="8">
        <v>1</v>
      </c>
      <c r="C43" s="8"/>
      <c r="D43" s="8">
        <v>1</v>
      </c>
      <c r="E43" s="8">
        <v>29</v>
      </c>
      <c r="F43" s="8"/>
      <c r="G43" s="8"/>
      <c r="H43" s="8"/>
      <c r="I43" s="8">
        <v>33</v>
      </c>
      <c r="J43" s="24">
        <f>SUM(B43:I43)</f>
        <v>64</v>
      </c>
      <c r="K43" s="8"/>
      <c r="L43" s="8"/>
      <c r="M43" s="8">
        <v>1</v>
      </c>
      <c r="N43" s="8">
        <v>31</v>
      </c>
      <c r="O43" s="8"/>
      <c r="P43" s="8"/>
      <c r="Q43" s="8">
        <v>24</v>
      </c>
      <c r="R43" s="24">
        <f>SUM(K43:Q43)</f>
        <v>56</v>
      </c>
      <c r="S43" s="22">
        <f>(J43-R43)/R43</f>
        <v>0.14285714285714285</v>
      </c>
    </row>
    <row r="44" spans="1:19" ht="12.75">
      <c r="A44" s="17" t="s">
        <v>46</v>
      </c>
      <c r="B44" s="9"/>
      <c r="C44" s="9"/>
      <c r="D44" s="9">
        <v>13</v>
      </c>
      <c r="E44" s="9">
        <v>12</v>
      </c>
      <c r="F44" s="9"/>
      <c r="G44" s="9"/>
      <c r="H44" s="9"/>
      <c r="I44" s="9">
        <v>63</v>
      </c>
      <c r="J44" s="24">
        <f>SUM(B44:I44)</f>
        <v>88</v>
      </c>
      <c r="K44" s="9"/>
      <c r="L44" s="9"/>
      <c r="M44" s="9">
        <v>26</v>
      </c>
      <c r="N44" s="9">
        <v>21</v>
      </c>
      <c r="O44" s="9"/>
      <c r="P44" s="9"/>
      <c r="Q44" s="9">
        <v>51</v>
      </c>
      <c r="R44" s="24">
        <f>SUM(K44:Q44)</f>
        <v>98</v>
      </c>
      <c r="S44" s="22">
        <f>(J44-R44)/R44</f>
        <v>-0.10204081632653061</v>
      </c>
    </row>
    <row r="45" spans="1:19" ht="12.75">
      <c r="A45" s="19" t="s">
        <v>47</v>
      </c>
      <c r="B45" s="16"/>
      <c r="C45" s="16">
        <v>5</v>
      </c>
      <c r="D45" s="16">
        <v>13</v>
      </c>
      <c r="E45" s="16">
        <v>20</v>
      </c>
      <c r="F45" s="16"/>
      <c r="G45" s="16"/>
      <c r="H45" s="16"/>
      <c r="I45" s="16">
        <v>67</v>
      </c>
      <c r="J45" s="24">
        <f>SUM(B45:I45)</f>
        <v>105</v>
      </c>
      <c r="K45" s="16"/>
      <c r="L45" s="16">
        <v>1</v>
      </c>
      <c r="M45" s="16">
        <v>19</v>
      </c>
      <c r="N45" s="16">
        <v>22</v>
      </c>
      <c r="O45" s="16"/>
      <c r="P45" s="16"/>
      <c r="Q45" s="16">
        <v>59</v>
      </c>
      <c r="R45" s="24">
        <f>SUM(K45:Q45)</f>
        <v>101</v>
      </c>
      <c r="S45" s="22">
        <f>(J45-R45)/R45</f>
        <v>0.039603960396039604</v>
      </c>
    </row>
    <row r="46" spans="1:19" s="5" customFormat="1" ht="12.75">
      <c r="A46" s="20" t="s">
        <v>48</v>
      </c>
      <c r="B46" s="18"/>
      <c r="C46" s="18"/>
      <c r="D46" s="18">
        <v>24</v>
      </c>
      <c r="E46" s="18">
        <v>10</v>
      </c>
      <c r="F46" s="18"/>
      <c r="G46" s="18"/>
      <c r="H46" s="18"/>
      <c r="I46" s="18">
        <v>83</v>
      </c>
      <c r="J46" s="24">
        <f>SUM(B46:I46)</f>
        <v>117</v>
      </c>
      <c r="K46" s="18"/>
      <c r="L46" s="18">
        <v>3</v>
      </c>
      <c r="M46" s="18">
        <v>38</v>
      </c>
      <c r="N46" s="18">
        <v>28</v>
      </c>
      <c r="O46" s="18"/>
      <c r="P46" s="18"/>
      <c r="Q46" s="18">
        <v>57</v>
      </c>
      <c r="R46" s="24">
        <f>SUM(K46:Q46)</f>
        <v>126</v>
      </c>
      <c r="S46" s="22">
        <f>(J46-R46)/R46</f>
        <v>-0.07142857142857142</v>
      </c>
    </row>
    <row r="47" spans="1:19" s="4" customFormat="1" ht="13.5" thickBot="1">
      <c r="A47" s="21" t="s">
        <v>49</v>
      </c>
      <c r="B47" s="25">
        <v>13</v>
      </c>
      <c r="C47" s="25">
        <v>36</v>
      </c>
      <c r="D47" s="25">
        <v>621</v>
      </c>
      <c r="E47" s="25">
        <v>1294</v>
      </c>
      <c r="F47" s="25">
        <v>6</v>
      </c>
      <c r="G47" s="25">
        <v>2</v>
      </c>
      <c r="H47" s="25">
        <v>2</v>
      </c>
      <c r="I47" s="25">
        <v>6314</v>
      </c>
      <c r="J47" s="25">
        <f>SUM(B47:I47)</f>
        <v>8288</v>
      </c>
      <c r="K47" s="25">
        <v>4</v>
      </c>
      <c r="L47" s="25">
        <v>55</v>
      </c>
      <c r="M47" s="25">
        <v>1200</v>
      </c>
      <c r="N47" s="25">
        <v>2571</v>
      </c>
      <c r="O47" s="25">
        <v>9</v>
      </c>
      <c r="P47" s="25">
        <v>2</v>
      </c>
      <c r="Q47" s="25">
        <v>4660</v>
      </c>
      <c r="R47" s="25">
        <f>SUM(K47:Q47)</f>
        <v>8501</v>
      </c>
      <c r="S47" s="23">
        <f>(J47-R47)/R47</f>
        <v>-0.02505587577932008</v>
      </c>
    </row>
    <row r="48" spans="10:17" ht="12.75">
      <c r="J48" s="27"/>
      <c r="O48" s="4"/>
      <c r="P48" s="4"/>
      <c r="Q48" s="4"/>
    </row>
    <row r="49" spans="11:17" ht="12.75">
      <c r="K49" s="4"/>
      <c r="L49" s="4"/>
      <c r="M49" s="4"/>
      <c r="O49" s="1"/>
      <c r="P49" s="1"/>
      <c r="Q49" s="1"/>
    </row>
    <row r="50" spans="11:17" ht="11.25">
      <c r="K50" s="3"/>
      <c r="L50" s="3"/>
      <c r="M50" s="3"/>
      <c r="O50" s="1"/>
      <c r="P50" s="1"/>
      <c r="Q50" s="1"/>
    </row>
    <row r="51" spans="11:17" ht="11.25">
      <c r="K51" s="3"/>
      <c r="L51" s="3"/>
      <c r="M51" s="3"/>
      <c r="O51" s="1"/>
      <c r="P51" s="1"/>
      <c r="Q51" s="1"/>
    </row>
  </sheetData>
  <sheetProtection/>
  <mergeCells count="7">
    <mergeCell ref="A1:S1"/>
    <mergeCell ref="S3:S4"/>
    <mergeCell ref="R3:R4"/>
    <mergeCell ref="J3:J4"/>
    <mergeCell ref="A3:A4"/>
    <mergeCell ref="K3:Q3"/>
    <mergeCell ref="B3:I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8" t="s">
        <v>76</v>
      </c>
      <c r="B1" s="28"/>
      <c r="C1" s="28"/>
      <c r="D1" s="28"/>
    </row>
    <row r="2" spans="1:4" ht="13.5" thickBot="1">
      <c r="A2" s="37"/>
      <c r="B2" s="37"/>
      <c r="C2" s="37"/>
      <c r="D2" s="37"/>
    </row>
    <row r="3" spans="1:4" ht="25.5" customHeight="1">
      <c r="A3" s="11" t="s">
        <v>70</v>
      </c>
      <c r="B3" s="12" t="s">
        <v>77</v>
      </c>
      <c r="C3" s="12" t="s">
        <v>78</v>
      </c>
      <c r="D3" s="13" t="s">
        <v>71</v>
      </c>
    </row>
    <row r="4" spans="1:4" ht="25.5">
      <c r="A4" s="14" t="s">
        <v>73</v>
      </c>
      <c r="B4" s="15"/>
      <c r="C4" s="15">
        <v>1</v>
      </c>
      <c r="D4" s="10">
        <f aca="true" t="shared" si="0" ref="D4:D24">(B4-C4)/C4</f>
        <v>-1</v>
      </c>
    </row>
    <row r="5" spans="1:4" ht="12.75">
      <c r="A5" s="14" t="s">
        <v>50</v>
      </c>
      <c r="B5" s="7">
        <v>345</v>
      </c>
      <c r="C5" s="7">
        <v>478</v>
      </c>
      <c r="D5" s="10">
        <f t="shared" si="0"/>
        <v>-0.27824267782426776</v>
      </c>
    </row>
    <row r="6" spans="1:4" ht="13.5" customHeight="1">
      <c r="A6" s="14" t="s">
        <v>51</v>
      </c>
      <c r="B6" s="7">
        <v>242</v>
      </c>
      <c r="C6" s="7">
        <v>240</v>
      </c>
      <c r="D6" s="10">
        <f t="shared" si="0"/>
        <v>0.008333333333333333</v>
      </c>
    </row>
    <row r="7" spans="1:4" ht="13.5" customHeight="1">
      <c r="A7" s="14" t="s">
        <v>52</v>
      </c>
      <c r="B7" s="7">
        <v>1042</v>
      </c>
      <c r="C7" s="7">
        <v>906</v>
      </c>
      <c r="D7" s="10">
        <f t="shared" si="0"/>
        <v>0.15011037527593818</v>
      </c>
    </row>
    <row r="8" spans="1:4" ht="12.75">
      <c r="A8" s="14" t="s">
        <v>53</v>
      </c>
      <c r="B8" s="7">
        <v>7</v>
      </c>
      <c r="C8" s="7"/>
      <c r="D8" s="10"/>
    </row>
    <row r="9" spans="1:4" ht="12.75">
      <c r="A9" s="14" t="s">
        <v>54</v>
      </c>
      <c r="B9" s="7">
        <v>425</v>
      </c>
      <c r="C9" s="7">
        <v>446</v>
      </c>
      <c r="D9" s="10">
        <f t="shared" si="0"/>
        <v>-0.04708520179372197</v>
      </c>
    </row>
    <row r="10" spans="1:4" ht="12.75">
      <c r="A10" s="14" t="s">
        <v>55</v>
      </c>
      <c r="B10" s="7">
        <v>331</v>
      </c>
      <c r="C10" s="7">
        <v>447</v>
      </c>
      <c r="D10" s="10">
        <f t="shared" si="0"/>
        <v>-0.2595078299776286</v>
      </c>
    </row>
    <row r="11" spans="1:5" ht="12.75">
      <c r="A11" s="14" t="s">
        <v>56</v>
      </c>
      <c r="B11" s="7">
        <v>1970</v>
      </c>
      <c r="C11" s="7">
        <v>2486</v>
      </c>
      <c r="D11" s="10">
        <f t="shared" si="0"/>
        <v>-0.2075623491552695</v>
      </c>
      <c r="E11" s="26"/>
    </row>
    <row r="12" spans="1:4" ht="12.75">
      <c r="A12" s="14" t="s">
        <v>57</v>
      </c>
      <c r="B12" s="7">
        <v>788</v>
      </c>
      <c r="C12" s="7">
        <v>802</v>
      </c>
      <c r="D12" s="10">
        <f t="shared" si="0"/>
        <v>-0.017456359102244388</v>
      </c>
    </row>
    <row r="13" spans="1:4" ht="12.75">
      <c r="A13" s="14" t="s">
        <v>58</v>
      </c>
      <c r="B13" s="7">
        <v>21</v>
      </c>
      <c r="C13" s="7">
        <v>39</v>
      </c>
      <c r="D13" s="10">
        <f t="shared" si="0"/>
        <v>-0.46153846153846156</v>
      </c>
    </row>
    <row r="14" spans="1:4" ht="12.75">
      <c r="A14" s="14" t="s">
        <v>59</v>
      </c>
      <c r="B14" s="7">
        <v>359</v>
      </c>
      <c r="C14" s="7">
        <v>384</v>
      </c>
      <c r="D14" s="10">
        <f t="shared" si="0"/>
        <v>-0.06510416666666667</v>
      </c>
    </row>
    <row r="15" spans="1:4" ht="12.75">
      <c r="A15" s="14" t="s">
        <v>60</v>
      </c>
      <c r="B15" s="7">
        <v>6</v>
      </c>
      <c r="C15" s="7">
        <v>6</v>
      </c>
      <c r="D15" s="10">
        <f t="shared" si="0"/>
        <v>0</v>
      </c>
    </row>
    <row r="16" spans="1:4" ht="12.75">
      <c r="A16" s="14" t="s">
        <v>61</v>
      </c>
      <c r="B16" s="7">
        <v>436</v>
      </c>
      <c r="C16" s="7">
        <v>551</v>
      </c>
      <c r="D16" s="10">
        <f t="shared" si="0"/>
        <v>-0.20871143375680581</v>
      </c>
    </row>
    <row r="17" spans="1:4" ht="12.75">
      <c r="A17" s="14" t="s">
        <v>62</v>
      </c>
      <c r="B17" s="7">
        <v>506</v>
      </c>
      <c r="C17" s="7">
        <v>543</v>
      </c>
      <c r="D17" s="10">
        <f t="shared" si="0"/>
        <v>-0.06813996316758748</v>
      </c>
    </row>
    <row r="18" spans="1:4" ht="12.75">
      <c r="A18" s="14" t="s">
        <v>63</v>
      </c>
      <c r="B18" s="7">
        <v>445</v>
      </c>
      <c r="C18" s="7">
        <v>115</v>
      </c>
      <c r="D18" s="10">
        <f t="shared" si="0"/>
        <v>2.869565217391304</v>
      </c>
    </row>
    <row r="19" spans="1:4" ht="12.75">
      <c r="A19" s="14" t="s">
        <v>64</v>
      </c>
      <c r="B19" s="7">
        <v>3</v>
      </c>
      <c r="C19" s="7">
        <v>11</v>
      </c>
      <c r="D19" s="10">
        <f t="shared" si="0"/>
        <v>-0.7272727272727273</v>
      </c>
    </row>
    <row r="20" spans="1:4" ht="12.75">
      <c r="A20" s="14" t="s">
        <v>65</v>
      </c>
      <c r="B20" s="7">
        <v>366</v>
      </c>
      <c r="C20" s="7">
        <v>101</v>
      </c>
      <c r="D20" s="10">
        <f t="shared" si="0"/>
        <v>2.623762376237624</v>
      </c>
    </row>
    <row r="21" spans="1:4" ht="12.75">
      <c r="A21" s="14" t="s">
        <v>66</v>
      </c>
      <c r="B21" s="7">
        <v>686</v>
      </c>
      <c r="C21" s="7">
        <v>628</v>
      </c>
      <c r="D21" s="10">
        <f t="shared" si="0"/>
        <v>0.09235668789808917</v>
      </c>
    </row>
    <row r="22" spans="1:4" ht="12.75">
      <c r="A22" s="14" t="s">
        <v>67</v>
      </c>
      <c r="B22" s="7">
        <v>154</v>
      </c>
      <c r="C22" s="7">
        <v>142</v>
      </c>
      <c r="D22" s="10">
        <f t="shared" si="0"/>
        <v>0.08450704225352113</v>
      </c>
    </row>
    <row r="23" spans="1:4" s="4" customFormat="1" ht="12.75">
      <c r="A23" s="19" t="s">
        <v>68</v>
      </c>
      <c r="B23" s="7">
        <v>156</v>
      </c>
      <c r="C23" s="7">
        <v>175</v>
      </c>
      <c r="D23" s="10">
        <f t="shared" si="0"/>
        <v>-0.10857142857142857</v>
      </c>
    </row>
    <row r="24" spans="1:4" s="4" customFormat="1" ht="12.75">
      <c r="A24" s="38" t="s">
        <v>49</v>
      </c>
      <c r="B24" s="39">
        <v>8288</v>
      </c>
      <c r="C24" s="39">
        <v>8501</v>
      </c>
      <c r="D24" s="10">
        <f t="shared" si="0"/>
        <v>-0.02505587577932008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2015-12-18T08:34:33Z</cp:lastPrinted>
  <dcterms:created xsi:type="dcterms:W3CDTF">2012-03-26T08:58:35Z</dcterms:created>
  <dcterms:modified xsi:type="dcterms:W3CDTF">2016-02-16T10:47:41Z</dcterms:modified>
  <cp:category/>
  <cp:version/>
  <cp:contentType/>
  <cp:contentStatus/>
</cp:coreProperties>
</file>