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<sst xmlns="http://schemas.openxmlformats.org/spreadsheetml/2006/main" count="201" uniqueCount="108">
  <si>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</si>
  <si>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</si>
  <si>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</si>
  <si>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</si>
  <si>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</si>
  <si>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</si>
  <si>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</si>
  <si>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</si>
  <si>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</si>
  <si>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</si>
  <si>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</si>
  <si>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</si>
  <si>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</si>
  <si>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</si>
  <si>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</si>
  <si>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</si>
  <si>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</si>
  <si>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</si>
  <si>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</si>
  <si>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</si>
  <si>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</si>
  <si>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</si>
  <si>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</si>
  <si>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</si>
  <si>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</si>
  <si>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</si>
  <si>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</si>
  <si>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</si>
  <si>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</si>
  <si>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</si>
  <si>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</si>
  <si>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</si>
  <si>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</si>
  <si>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</si>
  <si>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</si>
  <si>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</si>
  <si>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</si>
  <si>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</si>
  <si>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</si>
  <si>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</si>
  <si>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</si>
  <si>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</si>
  <si>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</si>
  <si>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</si>
  <si>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</si>
  <si>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</si>
  <si>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</si>
  <si>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</si>
  <si>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</si>
  <si>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</si>
  <si>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</si>
  <si>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</si>
  <si>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</si>
  <si>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</si>
  <si>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</si>
  <si>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</si>
  <si>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</si>
  <si>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</si>
  <si>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</si>
  <si>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</si>
  <si>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</si>
  <si>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</si>
  <si>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</si>
  <si>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</si>
  <si>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</si>
  <si>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</si>
  <si>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</si>
  <si>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</si>
  <si>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</si>
  <si>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</si>
  <si>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</si>
  <si>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</si>
  <si>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</si>
  <si>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</si>
  <si>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</si>
  <si>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</si>
  <si>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</si>
  <si>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</si>
  <si>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</si>
  <si>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</si>
  <si>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</si>
  <si>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</si>
  <si>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</si>
  <si>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</si>
  <si>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</si>
  <si>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</si>
  <si>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Nr. persoane juridice active</t>
  </si>
  <si>
    <t>30-39 ani</t>
  </si>
  <si>
    <t>40-49 ani</t>
  </si>
  <si>
    <t>50-59 ani</t>
  </si>
  <si>
    <t>Peste 60 ani</t>
  </si>
  <si>
    <t>Nr. persoane imputernicite</t>
  </si>
  <si>
    <t>Distributia persoane imputernicite dupa varsta</t>
  </si>
  <si>
    <t>Total</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</si>
  <si>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</si>
  <si>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</si>
  <si>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</si>
  <si>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</si>
  <si>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persoanelor imputernicite</t>
  </si>
  <si>
    <t>DENJUD</t>
  </si>
  <si>
    <t>NR_FIRME</t>
  </si>
  <si>
    <t>NR_ASOC_JUDET</t>
  </si>
  <si>
    <t>ADM18</t>
  </si>
  <si>
    <t>ADM30</t>
  </si>
  <si>
    <t>ADM40</t>
  </si>
  <si>
    <t>ADM50</t>
  </si>
  <si>
    <t>ADM60</t>
  </si>
  <si>
    <t>la data de 30.06.2017</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</si>
</sst>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6">
    <font>
      <sz val="10"/>
      <color indexed="8"/>
      <name val="Arial"/>
      <family val="2"/>
    </font>
    <font>
      <b/>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0"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1" fillId="25" borderId="0" applyNumberFormat="0" applyBorder="0" applyAlignment="0" applyProtection="0"/>
    <xf numFmtId="0" fontId="22" fillId="26" borderId="1" applyNumberFormat="0" applyAlignment="0" applyProtection="0"/>
    <xf numFmtId="0" fontId="23" fillId="0" borderId="2" applyNumberFormat="0" applyFill="0" applyAlignment="0" applyProtection="0"/>
    <xf numFmtId="0" fontId="24" fillId="27" borderId="0" applyNumberFormat="0" applyBorder="0" applyAlignment="0" applyProtection="0"/>
    <xf numFmtId="0" fontId="25" fillId="26" borderId="3" applyNumberFormat="0" applyAlignment="0" applyProtection="0"/>
    <xf numFmtId="0" fontId="26" fillId="28" borderId="1" applyNumberFormat="0" applyAlignment="0" applyProtection="0"/>
    <xf numFmtId="0" fontId="27" fillId="29" borderId="0" applyNumberFormat="0" applyBorder="0" applyAlignment="0" applyProtection="0"/>
    <xf numFmtId="0" fontId="0" fillId="30" borderId="4" applyNumberFormat="0" applyFont="0" applyAlignment="0" applyProtection="0"/>
    <xf numFmtId="9" fontId="0" fillId="0" borderId="0">
      <alignment/>
      <protection/>
    </xf>
    <xf numFmtId="166" fontId="0" fillId="0" borderId="0">
      <alignment/>
      <protection/>
    </xf>
    <xf numFmtId="45" fontId="0" fillId="0" borderId="0">
      <alignment/>
      <protection/>
    </xf>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1" borderId="9" applyNumberFormat="0" applyAlignment="0" applyProtection="0"/>
    <xf numFmtId="164" fontId="0" fillId="0" borderId="0">
      <alignment/>
      <protection/>
    </xf>
    <xf numFmtId="165" fontId="0" fillId="0" borderId="0">
      <alignment/>
      <protection/>
    </xf>
  </cellStyleXfs>
  <cellXfs count="24">
    <xf numFmtId="0" fontId="0" fillId="0" borderId="0" xfId="0" applyAlignment="1">
      <alignment/>
    </xf>
    <xf numFmtId="0" fontId="0" fillId="0" borderId="0" xfId="0" applyFont="1" applyAlignment="1">
      <alignment/>
    </xf>
    <xf numFmtId="0" fontId="0" fillId="32" borderId="0" xfId="0" applyFont="1" applyFill="1" applyAlignment="1">
      <alignment/>
    </xf>
    <xf numFmtId="0" fontId="1" fillId="0" borderId="0" xfId="0" applyFont="1" applyAlignment="1">
      <alignment/>
    </xf>
    <xf numFmtId="0" fontId="0" fillId="0" borderId="0" xfId="0" applyAlignment="1">
      <alignment wrapText="1"/>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1" fillId="32" borderId="10" xfId="0" applyNumberFormat="1" applyFont="1" applyFill="1" applyBorder="1" applyAlignment="1">
      <alignment horizontal="center" vertical="center" wrapText="1"/>
    </xf>
    <xf numFmtId="0" fontId="0" fillId="0" borderId="10" xfId="0" applyFont="1" applyBorder="1" applyAlignment="1">
      <alignment/>
    </xf>
    <xf numFmtId="3" fontId="0" fillId="0" borderId="10" xfId="0" applyNumberFormat="1" applyFon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1" fillId="0" borderId="10" xfId="0" applyNumberFormat="1" applyFont="1" applyBorder="1" applyAlignment="1">
      <alignment/>
    </xf>
    <xf numFmtId="2" fontId="0" fillId="0" borderId="10" xfId="0" applyNumberFormat="1" applyBorder="1" applyAlignment="1">
      <alignment/>
    </xf>
    <xf numFmtId="2" fontId="1" fillId="0" borderId="10" xfId="0" applyNumberFormat="1" applyFont="1" applyBorder="1" applyAlignment="1">
      <alignment/>
    </xf>
    <xf numFmtId="4" fontId="0" fillId="0" borderId="0" xfId="0" applyNumberFormat="1" applyAlignment="1">
      <alignment/>
    </xf>
    <xf numFmtId="4" fontId="1" fillId="0" borderId="0" xfId="0" applyNumberFormat="1" applyFont="1" applyAlignment="1">
      <alignment/>
    </xf>
    <xf numFmtId="0" fontId="0" fillId="0" borderId="0" xfId="0" applyFont="1" applyAlignment="1">
      <alignment/>
    </xf>
    <xf numFmtId="0" fontId="1" fillId="0" borderId="0" xfId="0" applyFont="1" applyAlignment="1">
      <alignment horizontal="center"/>
    </xf>
    <xf numFmtId="0" fontId="0" fillId="0" borderId="11" xfId="0" applyBorder="1" applyAlignment="1">
      <alignment vertical="top" wrapText="1"/>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1" fillId="32" borderId="10"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Neutru" xfId="45"/>
    <cellStyle name="Notă" xfId="46"/>
    <cellStyle name="Percent" xfId="47"/>
    <cellStyle name="Currency" xfId="48"/>
    <cellStyle name="Currency [0]"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11</xdr:row>
      <xdr:rowOff>9525</xdr:rowOff>
    </xdr:from>
    <xdr:to>
      <xdr:col>12</xdr:col>
      <xdr:colOff>190500</xdr:colOff>
      <xdr:row>41</xdr:row>
      <xdr:rowOff>66675</xdr:rowOff>
    </xdr:to>
    <xdr:sp fLocksText="0">
      <xdr:nvSpPr>
        <xdr:cNvPr id="1" name="TextBox 2" descr="sigla_registrului_comertului_curbe"/>
        <xdr:cNvSpPr txBox="1">
          <a:spLocks noChangeAspect="1" noChangeArrowheads="1"/>
        </xdr:cNvSpPr>
      </xdr:nvSpPr>
      <xdr:spPr>
        <a:xfrm>
          <a:off x="2057400" y="190500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50"/>
  <sheetViews>
    <sheetView tabSelected="1" zoomScalePageLayoutView="0" workbookViewId="0" topLeftCell="B1">
      <selection activeCell="B1" sqref="B1:N1"/>
    </sheetView>
  </sheetViews>
  <sheetFormatPr defaultColWidth="9.140625" defaultRowHeight="12.75"/>
  <cols>
    <col min="1" max="1" width="8.00390625" style="0" hidden="1" customWidth="1"/>
    <col min="2" max="2" width="15.00390625" style="0" customWidth="1"/>
    <col min="3" max="3" width="14.7109375" style="0" customWidth="1"/>
    <col min="4" max="4" width="14.28125" style="0" customWidth="1"/>
    <col min="13" max="13" width="11.00390625" style="0" customWidth="1"/>
  </cols>
  <sheetData>
    <row r="1" spans="2:14" ht="12.75">
      <c r="B1" s="19" t="s">
        <v>98</v>
      </c>
      <c r="C1" s="19"/>
      <c r="D1" s="19"/>
      <c r="E1" s="19"/>
      <c r="F1" s="19"/>
      <c r="G1" s="19"/>
      <c r="H1" s="19"/>
      <c r="I1" s="19"/>
      <c r="J1" s="19"/>
      <c r="K1" s="19"/>
      <c r="L1" s="19"/>
      <c r="M1" s="19"/>
      <c r="N1" s="19"/>
    </row>
    <row r="2" spans="2:14" ht="12.75">
      <c r="B2" s="19" t="s">
        <v>107</v>
      </c>
      <c r="C2" s="19"/>
      <c r="D2" s="19"/>
      <c r="E2" s="19"/>
      <c r="F2" s="19"/>
      <c r="G2" s="19"/>
      <c r="H2" s="19"/>
      <c r="I2" s="19"/>
      <c r="J2" s="19"/>
      <c r="K2" s="19"/>
      <c r="L2" s="19"/>
      <c r="M2" s="19"/>
      <c r="N2" s="19"/>
    </row>
    <row r="3" spans="2:4" ht="12.75">
      <c r="B3" s="3"/>
      <c r="C3" s="4"/>
      <c r="D3" s="4"/>
    </row>
    <row r="4" spans="2:14" ht="15.75" customHeight="1">
      <c r="B4" s="21" t="s">
        <v>85</v>
      </c>
      <c r="C4" s="22" t="s">
        <v>86</v>
      </c>
      <c r="D4" s="23" t="s">
        <v>91</v>
      </c>
      <c r="E4" s="21" t="s">
        <v>92</v>
      </c>
      <c r="F4" s="21"/>
      <c r="G4" s="21"/>
      <c r="H4" s="21"/>
      <c r="I4" s="21"/>
      <c r="J4" s="21"/>
      <c r="K4" s="21"/>
      <c r="L4" s="21"/>
      <c r="M4" s="21"/>
      <c r="N4" s="21"/>
    </row>
    <row r="5" spans="1:14" ht="15.75" customHeight="1">
      <c r="A5" s="2" t="s">
        <v>39</v>
      </c>
      <c r="B5" s="21"/>
      <c r="C5" s="22"/>
      <c r="D5" s="23"/>
      <c r="E5" s="21" t="s">
        <v>96</v>
      </c>
      <c r="F5" s="21"/>
      <c r="G5" s="21" t="s">
        <v>87</v>
      </c>
      <c r="H5" s="21"/>
      <c r="I5" s="21" t="s">
        <v>88</v>
      </c>
      <c r="J5" s="21"/>
      <c r="K5" s="21" t="s">
        <v>89</v>
      </c>
      <c r="L5" s="21"/>
      <c r="M5" s="21" t="s">
        <v>90</v>
      </c>
      <c r="N5" s="21"/>
    </row>
    <row r="6" spans="1:14" ht="15.75" customHeight="1">
      <c r="A6" s="2"/>
      <c r="B6" s="5"/>
      <c r="C6" s="6"/>
      <c r="D6" s="7"/>
      <c r="E6" s="5" t="s">
        <v>94</v>
      </c>
      <c r="F6" s="5" t="s">
        <v>95</v>
      </c>
      <c r="G6" s="5" t="s">
        <v>94</v>
      </c>
      <c r="H6" s="5" t="s">
        <v>95</v>
      </c>
      <c r="I6" s="5" t="s">
        <v>94</v>
      </c>
      <c r="J6" s="5" t="s">
        <v>95</v>
      </c>
      <c r="K6" s="5" t="s">
        <v>94</v>
      </c>
      <c r="L6" s="5" t="s">
        <v>95</v>
      </c>
      <c r="M6" s="5" t="s">
        <v>94</v>
      </c>
      <c r="N6" s="5" t="s">
        <v>95</v>
      </c>
    </row>
    <row r="7" spans="1:14" ht="12.75">
      <c r="A7" s="1" t="s">
        <v>66</v>
      </c>
      <c r="B7" s="8" t="s">
        <v>7</v>
      </c>
      <c r="C7" s="9">
        <f>man!C2</f>
        <v>12209</v>
      </c>
      <c r="D7" s="9">
        <f>E7+G7+I7+K7+M7</f>
        <v>14823</v>
      </c>
      <c r="E7" s="9">
        <f>man!E2</f>
        <v>1520</v>
      </c>
      <c r="F7" s="12">
        <f>E7/D7*100</f>
        <v>10.25433448019969</v>
      </c>
      <c r="G7" s="9">
        <f>man!F2</f>
        <v>4217</v>
      </c>
      <c r="H7" s="12">
        <f>G7/D7*100</f>
        <v>28.4490319098698</v>
      </c>
      <c r="I7" s="9">
        <f>man!G2</f>
        <v>4565</v>
      </c>
      <c r="J7" s="12">
        <f>I7/D7*100</f>
        <v>30.79673480402078</v>
      </c>
      <c r="K7" s="9">
        <f>man!H2</f>
        <v>2592</v>
      </c>
      <c r="L7" s="12">
        <f>K7/D7*100</f>
        <v>17.48633879781421</v>
      </c>
      <c r="M7" s="9">
        <f>man!I2</f>
        <v>1929</v>
      </c>
      <c r="N7" s="14">
        <f>M7/D7*100</f>
        <v>13.013560008095526</v>
      </c>
    </row>
    <row r="8" spans="1:14" ht="12.75">
      <c r="A8" s="1" t="s">
        <v>47</v>
      </c>
      <c r="B8" s="8" t="s">
        <v>11</v>
      </c>
      <c r="C8" s="9">
        <f>man!C3</f>
        <v>17341</v>
      </c>
      <c r="D8" s="9">
        <f aca="true" t="shared" si="0" ref="D8:D48">E8+G8+I8+K8+M8</f>
        <v>20915</v>
      </c>
      <c r="E8" s="9">
        <f>man!E3</f>
        <v>1974</v>
      </c>
      <c r="F8" s="12">
        <f aca="true" t="shared" si="1" ref="F8:F49">E8/D8*100</f>
        <v>9.438202247191011</v>
      </c>
      <c r="G8" s="9">
        <f>man!F3</f>
        <v>5508</v>
      </c>
      <c r="H8" s="12">
        <f aca="true" t="shared" si="2" ref="H8:H49">G8/D8*100</f>
        <v>26.33516614869711</v>
      </c>
      <c r="I8" s="9">
        <f>man!G3</f>
        <v>6619</v>
      </c>
      <c r="J8" s="12">
        <f aca="true" t="shared" si="3" ref="J8:J49">I8/D8*100</f>
        <v>31.647143198661247</v>
      </c>
      <c r="K8" s="9">
        <f>man!H3</f>
        <v>3788</v>
      </c>
      <c r="L8" s="12">
        <f aca="true" t="shared" si="4" ref="L8:L49">K8/D8*100</f>
        <v>18.111403299067653</v>
      </c>
      <c r="M8" s="9">
        <f>man!I3</f>
        <v>3026</v>
      </c>
      <c r="N8" s="14">
        <f aca="true" t="shared" si="5" ref="N8:N49">M8/D8*100</f>
        <v>14.468085106382977</v>
      </c>
    </row>
    <row r="9" spans="1:14" ht="12.75">
      <c r="A9" s="1" t="s">
        <v>58</v>
      </c>
      <c r="B9" s="8" t="s">
        <v>13</v>
      </c>
      <c r="C9" s="9">
        <f>man!C4</f>
        <v>23849</v>
      </c>
      <c r="D9" s="9">
        <f t="shared" si="0"/>
        <v>28750</v>
      </c>
      <c r="E9" s="9">
        <f>man!E4</f>
        <v>2928</v>
      </c>
      <c r="F9" s="12">
        <f t="shared" si="1"/>
        <v>10.184347826086956</v>
      </c>
      <c r="G9" s="9">
        <f>man!F4</f>
        <v>7983</v>
      </c>
      <c r="H9" s="12">
        <f t="shared" si="2"/>
        <v>27.76695652173913</v>
      </c>
      <c r="I9" s="9">
        <f>man!G4</f>
        <v>8991</v>
      </c>
      <c r="J9" s="12">
        <f t="shared" si="3"/>
        <v>31.27304347826087</v>
      </c>
      <c r="K9" s="9">
        <f>man!H4</f>
        <v>4992</v>
      </c>
      <c r="L9" s="12">
        <f t="shared" si="4"/>
        <v>17.363478260869567</v>
      </c>
      <c r="M9" s="9">
        <f>man!I4</f>
        <v>3856</v>
      </c>
      <c r="N9" s="14">
        <f t="shared" si="5"/>
        <v>13.412173913043478</v>
      </c>
    </row>
    <row r="10" spans="1:14" ht="12.75">
      <c r="A10" s="1" t="s">
        <v>2</v>
      </c>
      <c r="B10" s="8" t="s">
        <v>62</v>
      </c>
      <c r="C10" s="9">
        <f>man!C5</f>
        <v>16955</v>
      </c>
      <c r="D10" s="9">
        <f t="shared" si="0"/>
        <v>20736</v>
      </c>
      <c r="E10" s="9">
        <f>man!E5</f>
        <v>1991</v>
      </c>
      <c r="F10" s="12">
        <f t="shared" si="1"/>
        <v>9.601658950617283</v>
      </c>
      <c r="G10" s="9">
        <f>man!F5</f>
        <v>5313</v>
      </c>
      <c r="H10" s="12">
        <f t="shared" si="2"/>
        <v>25.62210648148148</v>
      </c>
      <c r="I10" s="9">
        <f>man!G5</f>
        <v>6443</v>
      </c>
      <c r="J10" s="12">
        <f t="shared" si="3"/>
        <v>31.071566358024693</v>
      </c>
      <c r="K10" s="9">
        <f>man!H5</f>
        <v>4005</v>
      </c>
      <c r="L10" s="12">
        <f t="shared" si="4"/>
        <v>19.31423611111111</v>
      </c>
      <c r="M10" s="9">
        <f>man!I5</f>
        <v>2984</v>
      </c>
      <c r="N10" s="14">
        <f t="shared" si="5"/>
        <v>14.390432098765432</v>
      </c>
    </row>
    <row r="11" spans="1:14" ht="12.75">
      <c r="A11" s="1" t="s">
        <v>1</v>
      </c>
      <c r="B11" s="8" t="s">
        <v>60</v>
      </c>
      <c r="C11" s="9">
        <f>man!C6</f>
        <v>28746</v>
      </c>
      <c r="D11" s="9">
        <f t="shared" si="0"/>
        <v>34411</v>
      </c>
      <c r="E11" s="9">
        <f>man!E6</f>
        <v>3420</v>
      </c>
      <c r="F11" s="12">
        <f t="shared" si="1"/>
        <v>9.938682398070386</v>
      </c>
      <c r="G11" s="9">
        <f>man!F6</f>
        <v>9355</v>
      </c>
      <c r="H11" s="12">
        <f t="shared" si="2"/>
        <v>27.18607422045276</v>
      </c>
      <c r="I11" s="9">
        <f>man!G6</f>
        <v>10992</v>
      </c>
      <c r="J11" s="12">
        <f t="shared" si="3"/>
        <v>31.943273953096394</v>
      </c>
      <c r="K11" s="9">
        <f>man!H6</f>
        <v>6093</v>
      </c>
      <c r="L11" s="12">
        <f t="shared" si="4"/>
        <v>17.70654732498329</v>
      </c>
      <c r="M11" s="9">
        <f>man!I6</f>
        <v>4551</v>
      </c>
      <c r="N11" s="14">
        <f t="shared" si="5"/>
        <v>13.22542210339717</v>
      </c>
    </row>
    <row r="12" spans="1:14" ht="12.75">
      <c r="A12" s="1" t="s">
        <v>21</v>
      </c>
      <c r="B12" s="8" t="s">
        <v>70</v>
      </c>
      <c r="C12" s="9">
        <f>man!C7</f>
        <v>9640</v>
      </c>
      <c r="D12" s="9">
        <f t="shared" si="0"/>
        <v>11976</v>
      </c>
      <c r="E12" s="9">
        <f>man!E7</f>
        <v>1478</v>
      </c>
      <c r="F12" s="12">
        <f t="shared" si="1"/>
        <v>12.34134936539746</v>
      </c>
      <c r="G12" s="9">
        <f>man!F7</f>
        <v>3372</v>
      </c>
      <c r="H12" s="12">
        <f t="shared" si="2"/>
        <v>28.1563126252505</v>
      </c>
      <c r="I12" s="9">
        <f>man!G7</f>
        <v>3600</v>
      </c>
      <c r="J12" s="12">
        <f t="shared" si="3"/>
        <v>30.060120240480963</v>
      </c>
      <c r="K12" s="9">
        <f>man!H7</f>
        <v>2103</v>
      </c>
      <c r="L12" s="12">
        <f t="shared" si="4"/>
        <v>17.560120240480963</v>
      </c>
      <c r="M12" s="9">
        <f>man!I7</f>
        <v>1423</v>
      </c>
      <c r="N12" s="14">
        <f t="shared" si="5"/>
        <v>11.882097528390114</v>
      </c>
    </row>
    <row r="13" spans="1:14" ht="12.75">
      <c r="A13" s="1" t="s">
        <v>18</v>
      </c>
      <c r="B13" s="8" t="s">
        <v>37</v>
      </c>
      <c r="C13" s="9">
        <f>man!C8</f>
        <v>6841</v>
      </c>
      <c r="D13" s="9">
        <f t="shared" si="0"/>
        <v>8305</v>
      </c>
      <c r="E13" s="9">
        <f>man!E8</f>
        <v>809</v>
      </c>
      <c r="F13" s="12">
        <f t="shared" si="1"/>
        <v>9.741119807344973</v>
      </c>
      <c r="G13" s="9">
        <f>man!F8</f>
        <v>2085</v>
      </c>
      <c r="H13" s="12">
        <f t="shared" si="2"/>
        <v>25.105358217941</v>
      </c>
      <c r="I13" s="9">
        <f>man!G8</f>
        <v>2565</v>
      </c>
      <c r="J13" s="12">
        <f t="shared" si="3"/>
        <v>30.885009030704396</v>
      </c>
      <c r="K13" s="9">
        <f>man!H8</f>
        <v>1543</v>
      </c>
      <c r="L13" s="12">
        <f t="shared" si="4"/>
        <v>18.579169175195666</v>
      </c>
      <c r="M13" s="9">
        <f>man!I8</f>
        <v>1303</v>
      </c>
      <c r="N13" s="14">
        <f t="shared" si="5"/>
        <v>15.689343768813968</v>
      </c>
    </row>
    <row r="14" spans="1:14" ht="12.75">
      <c r="A14" s="1" t="s">
        <v>22</v>
      </c>
      <c r="B14" s="8" t="s">
        <v>74</v>
      </c>
      <c r="C14" s="9">
        <f>man!C9</f>
        <v>28070</v>
      </c>
      <c r="D14" s="9">
        <f t="shared" si="0"/>
        <v>33901</v>
      </c>
      <c r="E14" s="9">
        <f>man!E9</f>
        <v>2802</v>
      </c>
      <c r="F14" s="12">
        <f t="shared" si="1"/>
        <v>8.265242913188402</v>
      </c>
      <c r="G14" s="9">
        <f>man!F9</f>
        <v>9559</v>
      </c>
      <c r="H14" s="12">
        <f t="shared" si="2"/>
        <v>28.196808353735882</v>
      </c>
      <c r="I14" s="9">
        <f>man!G9</f>
        <v>10771</v>
      </c>
      <c r="J14" s="12">
        <f t="shared" si="3"/>
        <v>31.771924132031504</v>
      </c>
      <c r="K14" s="9">
        <f>man!H9</f>
        <v>5773</v>
      </c>
      <c r="L14" s="12">
        <f t="shared" si="4"/>
        <v>17.028996194802513</v>
      </c>
      <c r="M14" s="9">
        <f>man!I9</f>
        <v>4996</v>
      </c>
      <c r="N14" s="14">
        <f t="shared" si="5"/>
        <v>14.737028406241704</v>
      </c>
    </row>
    <row r="15" spans="1:16" ht="12.75">
      <c r="A15" s="1" t="s">
        <v>24</v>
      </c>
      <c r="B15" s="8" t="s">
        <v>71</v>
      </c>
      <c r="C15" s="9">
        <f>man!C10</f>
        <v>9271</v>
      </c>
      <c r="D15" s="9">
        <f t="shared" si="0"/>
        <v>11305</v>
      </c>
      <c r="E15" s="9">
        <f>man!E10</f>
        <v>885</v>
      </c>
      <c r="F15" s="12">
        <f t="shared" si="1"/>
        <v>7.828394515701017</v>
      </c>
      <c r="G15" s="9">
        <f>man!F10</f>
        <v>2642</v>
      </c>
      <c r="H15" s="12">
        <f t="shared" si="2"/>
        <v>23.370190181335694</v>
      </c>
      <c r="I15" s="9">
        <f>man!G10</f>
        <v>3638</v>
      </c>
      <c r="J15" s="12">
        <f t="shared" si="3"/>
        <v>32.180451127819545</v>
      </c>
      <c r="K15" s="9">
        <f>man!H10</f>
        <v>2185</v>
      </c>
      <c r="L15" s="12">
        <f t="shared" si="4"/>
        <v>19.327731092436977</v>
      </c>
      <c r="M15" s="9">
        <f>man!I10</f>
        <v>1955</v>
      </c>
      <c r="N15" s="14">
        <f t="shared" si="5"/>
        <v>17.293233082706767</v>
      </c>
      <c r="P15" s="16"/>
    </row>
    <row r="16" spans="1:14" ht="12.75">
      <c r="A16" s="1" t="s">
        <v>30</v>
      </c>
      <c r="B16" s="8" t="s">
        <v>45</v>
      </c>
      <c r="C16" s="9">
        <f>man!C11</f>
        <v>198865</v>
      </c>
      <c r="D16" s="9">
        <f t="shared" si="0"/>
        <v>232907</v>
      </c>
      <c r="E16" s="9">
        <f>man!E11</f>
        <v>20126</v>
      </c>
      <c r="F16" s="12">
        <f t="shared" si="1"/>
        <v>8.641217309913399</v>
      </c>
      <c r="G16" s="9">
        <f>man!F11</f>
        <v>67750</v>
      </c>
      <c r="H16" s="12">
        <f t="shared" si="2"/>
        <v>29.08886379542049</v>
      </c>
      <c r="I16" s="9">
        <f>man!G11</f>
        <v>76312</v>
      </c>
      <c r="J16" s="12">
        <f t="shared" si="3"/>
        <v>32.76500920968456</v>
      </c>
      <c r="K16" s="9">
        <f>man!H11</f>
        <v>38095</v>
      </c>
      <c r="L16" s="12">
        <f t="shared" si="4"/>
        <v>16.356313893528316</v>
      </c>
      <c r="M16" s="9">
        <f>man!I11</f>
        <v>30624</v>
      </c>
      <c r="N16" s="14">
        <f t="shared" si="5"/>
        <v>13.148595791453241</v>
      </c>
    </row>
    <row r="17" spans="1:14" ht="12.75">
      <c r="A17" s="1" t="s">
        <v>77</v>
      </c>
      <c r="B17" s="8" t="s">
        <v>16</v>
      </c>
      <c r="C17" s="9">
        <f>man!C12</f>
        <v>13765</v>
      </c>
      <c r="D17" s="9">
        <f t="shared" si="0"/>
        <v>17003</v>
      </c>
      <c r="E17" s="9">
        <f>man!E12</f>
        <v>1571</v>
      </c>
      <c r="F17" s="12">
        <f t="shared" si="1"/>
        <v>9.239545962477209</v>
      </c>
      <c r="G17" s="9">
        <f>man!F12</f>
        <v>4242</v>
      </c>
      <c r="H17" s="12">
        <f t="shared" si="2"/>
        <v>24.94853849320708</v>
      </c>
      <c r="I17" s="9">
        <f>man!G12</f>
        <v>5121</v>
      </c>
      <c r="J17" s="12">
        <f t="shared" si="3"/>
        <v>30.118214432747166</v>
      </c>
      <c r="K17" s="9">
        <f>man!H12</f>
        <v>3188</v>
      </c>
      <c r="L17" s="12">
        <f t="shared" si="4"/>
        <v>18.749632417808623</v>
      </c>
      <c r="M17" s="9">
        <f>man!I12</f>
        <v>2881</v>
      </c>
      <c r="N17" s="14">
        <f t="shared" si="5"/>
        <v>16.944068693759924</v>
      </c>
    </row>
    <row r="18" spans="1:14" ht="12.75">
      <c r="A18" s="1" t="s">
        <v>64</v>
      </c>
      <c r="B18" s="8" t="s">
        <v>12</v>
      </c>
      <c r="C18" s="9">
        <f>man!C13</f>
        <v>7974</v>
      </c>
      <c r="D18" s="9">
        <f t="shared" si="0"/>
        <v>8947</v>
      </c>
      <c r="E18" s="9">
        <f>man!E13</f>
        <v>893</v>
      </c>
      <c r="F18" s="12">
        <f t="shared" si="1"/>
        <v>9.980999217614842</v>
      </c>
      <c r="G18" s="9">
        <f>man!F13</f>
        <v>2335</v>
      </c>
      <c r="H18" s="12">
        <f t="shared" si="2"/>
        <v>26.098133452553927</v>
      </c>
      <c r="I18" s="9">
        <f>man!G13</f>
        <v>2600</v>
      </c>
      <c r="J18" s="12">
        <f t="shared" si="3"/>
        <v>29.060020118475467</v>
      </c>
      <c r="K18" s="9">
        <f>man!H13</f>
        <v>1776</v>
      </c>
      <c r="L18" s="12">
        <f t="shared" si="4"/>
        <v>19.850229127081704</v>
      </c>
      <c r="M18" s="9">
        <f>man!I13</f>
        <v>1343</v>
      </c>
      <c r="N18" s="14">
        <f t="shared" si="5"/>
        <v>15.010618084274057</v>
      </c>
    </row>
    <row r="19" spans="1:14" ht="12.75">
      <c r="A19" s="1" t="s">
        <v>38</v>
      </c>
      <c r="B19" s="8" t="s">
        <v>3</v>
      </c>
      <c r="C19" s="9">
        <f>man!C14</f>
        <v>6988</v>
      </c>
      <c r="D19" s="9">
        <f t="shared" si="0"/>
        <v>7982</v>
      </c>
      <c r="E19" s="9">
        <f>man!E14</f>
        <v>797</v>
      </c>
      <c r="F19" s="12">
        <f t="shared" si="1"/>
        <v>9.984966173891255</v>
      </c>
      <c r="G19" s="9">
        <f>man!F14</f>
        <v>2042</v>
      </c>
      <c r="H19" s="12">
        <f t="shared" si="2"/>
        <v>25.582560761713857</v>
      </c>
      <c r="I19" s="9">
        <f>man!G14</f>
        <v>2500</v>
      </c>
      <c r="J19" s="12">
        <f t="shared" si="3"/>
        <v>31.320471059884742</v>
      </c>
      <c r="K19" s="9">
        <f>man!H14</f>
        <v>1424</v>
      </c>
      <c r="L19" s="12">
        <f t="shared" si="4"/>
        <v>17.840140315710347</v>
      </c>
      <c r="M19" s="9">
        <f>man!I14</f>
        <v>1219</v>
      </c>
      <c r="N19" s="14">
        <f t="shared" si="5"/>
        <v>15.271861688799799</v>
      </c>
    </row>
    <row r="20" spans="1:14" ht="12.75">
      <c r="A20" s="1" t="s">
        <v>51</v>
      </c>
      <c r="B20" s="8" t="s">
        <v>43</v>
      </c>
      <c r="C20" s="9">
        <f>man!C15</f>
        <v>47776</v>
      </c>
      <c r="D20" s="9">
        <f t="shared" si="0"/>
        <v>59564</v>
      </c>
      <c r="E20" s="9">
        <f>man!E15</f>
        <v>6813</v>
      </c>
      <c r="F20" s="12">
        <f t="shared" si="1"/>
        <v>11.4381169834128</v>
      </c>
      <c r="G20" s="9">
        <f>man!F15</f>
        <v>18458</v>
      </c>
      <c r="H20" s="12">
        <f t="shared" si="2"/>
        <v>30.98851655362299</v>
      </c>
      <c r="I20" s="9">
        <f>man!G15</f>
        <v>17902</v>
      </c>
      <c r="J20" s="12">
        <f t="shared" si="3"/>
        <v>30.05506681888389</v>
      </c>
      <c r="K20" s="9">
        <f>man!H15</f>
        <v>9449</v>
      </c>
      <c r="L20" s="12">
        <f t="shared" si="4"/>
        <v>15.86360889127661</v>
      </c>
      <c r="M20" s="9">
        <f>man!I15</f>
        <v>6942</v>
      </c>
      <c r="N20" s="14">
        <f t="shared" si="5"/>
        <v>11.654690752803706</v>
      </c>
    </row>
    <row r="21" spans="1:14" ht="12.75">
      <c r="A21" s="1" t="s">
        <v>23</v>
      </c>
      <c r="B21" s="8" t="s">
        <v>40</v>
      </c>
      <c r="C21" s="9">
        <f>man!C16</f>
        <v>34646</v>
      </c>
      <c r="D21" s="9">
        <f t="shared" si="0"/>
        <v>41165</v>
      </c>
      <c r="E21" s="9">
        <f>man!E16</f>
        <v>4174</v>
      </c>
      <c r="F21" s="12">
        <f t="shared" si="1"/>
        <v>10.139681768492652</v>
      </c>
      <c r="G21" s="9">
        <f>man!F16</f>
        <v>11577</v>
      </c>
      <c r="H21" s="12">
        <f t="shared" si="2"/>
        <v>28.123405805903072</v>
      </c>
      <c r="I21" s="9">
        <f>man!G16</f>
        <v>12557</v>
      </c>
      <c r="J21" s="12">
        <f t="shared" si="3"/>
        <v>30.504068990647394</v>
      </c>
      <c r="K21" s="9">
        <f>man!H16</f>
        <v>7097</v>
      </c>
      <c r="L21" s="12">
        <f t="shared" si="4"/>
        <v>17.240374104214744</v>
      </c>
      <c r="M21" s="9">
        <f>man!I16</f>
        <v>5760</v>
      </c>
      <c r="N21" s="14">
        <f t="shared" si="5"/>
        <v>13.992469330742136</v>
      </c>
    </row>
    <row r="22" spans="1:14" ht="12.75">
      <c r="A22" s="1" t="s">
        <v>53</v>
      </c>
      <c r="B22" s="8" t="s">
        <v>4</v>
      </c>
      <c r="C22" s="9">
        <f>man!C17</f>
        <v>5221</v>
      </c>
      <c r="D22" s="9">
        <f t="shared" si="0"/>
        <v>6785</v>
      </c>
      <c r="E22" s="9">
        <f>man!E17</f>
        <v>465</v>
      </c>
      <c r="F22" s="12">
        <f t="shared" si="1"/>
        <v>6.853352984524687</v>
      </c>
      <c r="G22" s="9">
        <f>man!F17</f>
        <v>1669</v>
      </c>
      <c r="H22" s="12">
        <f t="shared" si="2"/>
        <v>24.59837877671334</v>
      </c>
      <c r="I22" s="9">
        <f>man!G17</f>
        <v>2214</v>
      </c>
      <c r="J22" s="12">
        <f t="shared" si="3"/>
        <v>32.63080324244657</v>
      </c>
      <c r="K22" s="9">
        <f>man!H17</f>
        <v>1319</v>
      </c>
      <c r="L22" s="12">
        <f t="shared" si="4"/>
        <v>19.43994104642594</v>
      </c>
      <c r="M22" s="9">
        <f>man!I17</f>
        <v>1118</v>
      </c>
      <c r="N22" s="14">
        <f t="shared" si="5"/>
        <v>16.47752394988946</v>
      </c>
    </row>
    <row r="23" spans="1:14" ht="12.75">
      <c r="A23" s="1" t="s">
        <v>8</v>
      </c>
      <c r="B23" s="8" t="s">
        <v>36</v>
      </c>
      <c r="C23" s="9">
        <f>man!C18</f>
        <v>12132</v>
      </c>
      <c r="D23" s="9">
        <f t="shared" si="0"/>
        <v>14275</v>
      </c>
      <c r="E23" s="9">
        <f>man!E18</f>
        <v>1545</v>
      </c>
      <c r="F23" s="12">
        <f t="shared" si="1"/>
        <v>10.823117338003502</v>
      </c>
      <c r="G23" s="9">
        <f>man!F18</f>
        <v>4004</v>
      </c>
      <c r="H23" s="12">
        <f t="shared" si="2"/>
        <v>28.049036777583186</v>
      </c>
      <c r="I23" s="9">
        <f>man!G18</f>
        <v>4241</v>
      </c>
      <c r="J23" s="12">
        <f t="shared" si="3"/>
        <v>29.709281961471103</v>
      </c>
      <c r="K23" s="9">
        <f>man!H18</f>
        <v>2445</v>
      </c>
      <c r="L23" s="12">
        <f t="shared" si="4"/>
        <v>17.127845884413308</v>
      </c>
      <c r="M23" s="9">
        <f>man!I18</f>
        <v>2040</v>
      </c>
      <c r="N23" s="14">
        <f t="shared" si="5"/>
        <v>14.290718038528896</v>
      </c>
    </row>
    <row r="24" spans="1:14" ht="12.75">
      <c r="A24" s="1" t="s">
        <v>69</v>
      </c>
      <c r="B24" s="8" t="s">
        <v>42</v>
      </c>
      <c r="C24" s="9">
        <f>man!C19</f>
        <v>23090</v>
      </c>
      <c r="D24" s="9">
        <f t="shared" si="0"/>
        <v>27081</v>
      </c>
      <c r="E24" s="9">
        <f>man!E19</f>
        <v>3131</v>
      </c>
      <c r="F24" s="12">
        <f t="shared" si="1"/>
        <v>11.561611461910564</v>
      </c>
      <c r="G24" s="9">
        <f>man!F19</f>
        <v>7907</v>
      </c>
      <c r="H24" s="12">
        <f t="shared" si="2"/>
        <v>29.197592407961302</v>
      </c>
      <c r="I24" s="9">
        <f>man!G19</f>
        <v>7953</v>
      </c>
      <c r="J24" s="12">
        <f t="shared" si="3"/>
        <v>29.367453195967652</v>
      </c>
      <c r="K24" s="9">
        <f>man!H19</f>
        <v>4469</v>
      </c>
      <c r="L24" s="12">
        <f t="shared" si="4"/>
        <v>16.502344817399653</v>
      </c>
      <c r="M24" s="9">
        <f>man!I19</f>
        <v>3621</v>
      </c>
      <c r="N24" s="14">
        <f t="shared" si="5"/>
        <v>13.370998116760829</v>
      </c>
    </row>
    <row r="25" spans="1:14" ht="12.75">
      <c r="A25" s="1" t="s">
        <v>6</v>
      </c>
      <c r="B25" s="8" t="s">
        <v>57</v>
      </c>
      <c r="C25" s="9">
        <f>man!C20</f>
        <v>17038</v>
      </c>
      <c r="D25" s="9">
        <f t="shared" si="0"/>
        <v>21139</v>
      </c>
      <c r="E25" s="9">
        <f>man!E20</f>
        <v>2331</v>
      </c>
      <c r="F25" s="12">
        <f t="shared" si="1"/>
        <v>11.027011684564075</v>
      </c>
      <c r="G25" s="9">
        <f>man!F20</f>
        <v>5892</v>
      </c>
      <c r="H25" s="12">
        <f t="shared" si="2"/>
        <v>27.872652443351154</v>
      </c>
      <c r="I25" s="9">
        <f>man!G20</f>
        <v>6600</v>
      </c>
      <c r="J25" s="12">
        <f t="shared" si="3"/>
        <v>31.22191210558683</v>
      </c>
      <c r="K25" s="9">
        <f>man!H20</f>
        <v>3480</v>
      </c>
      <c r="L25" s="12">
        <f t="shared" si="4"/>
        <v>16.462462746582148</v>
      </c>
      <c r="M25" s="9">
        <f>man!I20</f>
        <v>2836</v>
      </c>
      <c r="N25" s="14">
        <f t="shared" si="5"/>
        <v>13.415961019915795</v>
      </c>
    </row>
    <row r="26" spans="1:14" ht="12.75">
      <c r="A26" s="1" t="s">
        <v>10</v>
      </c>
      <c r="B26" s="8" t="s">
        <v>65</v>
      </c>
      <c r="C26" s="9">
        <f>man!C21</f>
        <v>7800</v>
      </c>
      <c r="D26" s="9">
        <f t="shared" si="0"/>
        <v>8703</v>
      </c>
      <c r="E26" s="9">
        <f>man!E21</f>
        <v>1167</v>
      </c>
      <c r="F26" s="12">
        <f t="shared" si="1"/>
        <v>13.409169251982075</v>
      </c>
      <c r="G26" s="9">
        <f>man!F21</f>
        <v>2350</v>
      </c>
      <c r="H26" s="12">
        <f t="shared" si="2"/>
        <v>27.002183155233826</v>
      </c>
      <c r="I26" s="9">
        <f>man!G21</f>
        <v>2528</v>
      </c>
      <c r="J26" s="12">
        <f t="shared" si="3"/>
        <v>29.047454900608987</v>
      </c>
      <c r="K26" s="9">
        <f>man!H21</f>
        <v>1463</v>
      </c>
      <c r="L26" s="12">
        <f t="shared" si="4"/>
        <v>16.8102953004711</v>
      </c>
      <c r="M26" s="9">
        <f>man!I21</f>
        <v>1195</v>
      </c>
      <c r="N26" s="14">
        <f t="shared" si="5"/>
        <v>13.730897391704012</v>
      </c>
    </row>
    <row r="27" spans="1:14" ht="12.75">
      <c r="A27" s="1" t="s">
        <v>61</v>
      </c>
      <c r="B27" s="8" t="s">
        <v>25</v>
      </c>
      <c r="C27" s="9">
        <f>man!C22</f>
        <v>9039</v>
      </c>
      <c r="D27" s="9">
        <f t="shared" si="0"/>
        <v>10574</v>
      </c>
      <c r="E27" s="9">
        <f>man!E22</f>
        <v>1327</v>
      </c>
      <c r="F27" s="12">
        <f t="shared" si="1"/>
        <v>12.54965008511443</v>
      </c>
      <c r="G27" s="9">
        <f>man!F22</f>
        <v>2830</v>
      </c>
      <c r="H27" s="12">
        <f t="shared" si="2"/>
        <v>26.763760166445998</v>
      </c>
      <c r="I27" s="9">
        <f>man!G22</f>
        <v>3113</v>
      </c>
      <c r="J27" s="12">
        <f t="shared" si="3"/>
        <v>29.440136183090598</v>
      </c>
      <c r="K27" s="9">
        <f>man!H22</f>
        <v>1889</v>
      </c>
      <c r="L27" s="12">
        <f t="shared" si="4"/>
        <v>17.86457348212597</v>
      </c>
      <c r="M27" s="9">
        <f>man!I22</f>
        <v>1415</v>
      </c>
      <c r="N27" s="14">
        <f t="shared" si="5"/>
        <v>13.381880083222999</v>
      </c>
    </row>
    <row r="28" spans="1:14" ht="12.75">
      <c r="A28" s="1" t="s">
        <v>27</v>
      </c>
      <c r="B28" s="8" t="s">
        <v>41</v>
      </c>
      <c r="C28" s="9">
        <f>man!C23</f>
        <v>9761</v>
      </c>
      <c r="D28" s="9">
        <f t="shared" si="0"/>
        <v>12929</v>
      </c>
      <c r="E28" s="9">
        <f>man!E23</f>
        <v>842</v>
      </c>
      <c r="F28" s="12">
        <f t="shared" si="1"/>
        <v>6.512491298630985</v>
      </c>
      <c r="G28" s="9">
        <f>man!F23</f>
        <v>3180</v>
      </c>
      <c r="H28" s="12">
        <f t="shared" si="2"/>
        <v>24.595869750174025</v>
      </c>
      <c r="I28" s="9">
        <f>man!G23</f>
        <v>4456</v>
      </c>
      <c r="J28" s="12">
        <f t="shared" si="3"/>
        <v>34.46515585118725</v>
      </c>
      <c r="K28" s="9">
        <f>man!H23</f>
        <v>2512</v>
      </c>
      <c r="L28" s="12">
        <f t="shared" si="4"/>
        <v>19.4291901925903</v>
      </c>
      <c r="M28" s="9">
        <f>man!I23</f>
        <v>1939</v>
      </c>
      <c r="N28" s="14">
        <f t="shared" si="5"/>
        <v>14.997292907417433</v>
      </c>
    </row>
    <row r="29" spans="1:14" ht="12.75">
      <c r="A29" s="1" t="s">
        <v>46</v>
      </c>
      <c r="B29" s="8" t="s">
        <v>56</v>
      </c>
      <c r="C29" s="9">
        <f>man!C24</f>
        <v>14663</v>
      </c>
      <c r="D29" s="9">
        <f t="shared" si="0"/>
        <v>17318</v>
      </c>
      <c r="E29" s="9">
        <f>man!E24</f>
        <v>1631</v>
      </c>
      <c r="F29" s="12">
        <f t="shared" si="1"/>
        <v>9.417946645109135</v>
      </c>
      <c r="G29" s="9">
        <f>man!F24</f>
        <v>4255</v>
      </c>
      <c r="H29" s="12">
        <f t="shared" si="2"/>
        <v>24.569811756553875</v>
      </c>
      <c r="I29" s="9">
        <f>man!G24</f>
        <v>5616</v>
      </c>
      <c r="J29" s="12">
        <f t="shared" si="3"/>
        <v>32.428686915348194</v>
      </c>
      <c r="K29" s="9">
        <f>man!H24</f>
        <v>3325</v>
      </c>
      <c r="L29" s="12">
        <f t="shared" si="4"/>
        <v>19.19967663702506</v>
      </c>
      <c r="M29" s="9">
        <f>man!I24</f>
        <v>2491</v>
      </c>
      <c r="N29" s="14">
        <f t="shared" si="5"/>
        <v>14.383878045963739</v>
      </c>
    </row>
    <row r="30" spans="1:14" ht="12.75">
      <c r="A30" s="1" t="s">
        <v>5</v>
      </c>
      <c r="B30" s="8" t="s">
        <v>33</v>
      </c>
      <c r="C30" s="9">
        <f>man!C25</f>
        <v>5957</v>
      </c>
      <c r="D30" s="9">
        <f t="shared" si="0"/>
        <v>6964</v>
      </c>
      <c r="E30" s="9">
        <f>man!E25</f>
        <v>732</v>
      </c>
      <c r="F30" s="12">
        <f t="shared" si="1"/>
        <v>10.511200459506032</v>
      </c>
      <c r="G30" s="9">
        <f>man!F25</f>
        <v>1757</v>
      </c>
      <c r="H30" s="12">
        <f t="shared" si="2"/>
        <v>25.229753015508326</v>
      </c>
      <c r="I30" s="9">
        <f>man!G25</f>
        <v>2143</v>
      </c>
      <c r="J30" s="12">
        <f t="shared" si="3"/>
        <v>30.772544514646754</v>
      </c>
      <c r="K30" s="9">
        <f>man!H25</f>
        <v>1238</v>
      </c>
      <c r="L30" s="12">
        <f t="shared" si="4"/>
        <v>17.77713957495692</v>
      </c>
      <c r="M30" s="9">
        <f>man!I25</f>
        <v>1094</v>
      </c>
      <c r="N30" s="14">
        <f t="shared" si="5"/>
        <v>15.709362435381966</v>
      </c>
    </row>
    <row r="31" spans="1:14" ht="12.75">
      <c r="A31" s="1" t="s">
        <v>83</v>
      </c>
      <c r="B31" s="8" t="s">
        <v>44</v>
      </c>
      <c r="C31" s="9">
        <f>man!C26</f>
        <v>26255</v>
      </c>
      <c r="D31" s="9">
        <f t="shared" si="0"/>
        <v>30362</v>
      </c>
      <c r="E31" s="9">
        <f>man!E26</f>
        <v>3637</v>
      </c>
      <c r="F31" s="12">
        <f t="shared" si="1"/>
        <v>11.97878927606877</v>
      </c>
      <c r="G31" s="9">
        <f>man!F26</f>
        <v>9448</v>
      </c>
      <c r="H31" s="12">
        <f t="shared" si="2"/>
        <v>31.117844674263885</v>
      </c>
      <c r="I31" s="9">
        <f>man!G26</f>
        <v>9537</v>
      </c>
      <c r="J31" s="12">
        <f t="shared" si="3"/>
        <v>31.410974244120943</v>
      </c>
      <c r="K31" s="9">
        <f>man!H26</f>
        <v>4300</v>
      </c>
      <c r="L31" s="12">
        <f t="shared" si="4"/>
        <v>14.162439891970227</v>
      </c>
      <c r="M31" s="9">
        <f>man!I26</f>
        <v>3440</v>
      </c>
      <c r="N31" s="14">
        <f t="shared" si="5"/>
        <v>11.329951913576181</v>
      </c>
    </row>
    <row r="32" spans="1:14" ht="12.75">
      <c r="A32" s="1" t="s">
        <v>67</v>
      </c>
      <c r="B32" s="8" t="s">
        <v>50</v>
      </c>
      <c r="C32" s="9">
        <f>man!C27</f>
        <v>35483</v>
      </c>
      <c r="D32" s="9">
        <f t="shared" si="0"/>
        <v>40926</v>
      </c>
      <c r="E32" s="9">
        <f>man!E27</f>
        <v>4732</v>
      </c>
      <c r="F32" s="12">
        <f t="shared" si="1"/>
        <v>11.562332013878708</v>
      </c>
      <c r="G32" s="9">
        <f>man!F27</f>
        <v>13029</v>
      </c>
      <c r="H32" s="12">
        <f t="shared" si="2"/>
        <v>31.835507990030788</v>
      </c>
      <c r="I32" s="9">
        <f>man!G27</f>
        <v>13492</v>
      </c>
      <c r="J32" s="12">
        <f t="shared" si="3"/>
        <v>32.96681815960515</v>
      </c>
      <c r="K32" s="9">
        <f>man!H27</f>
        <v>5810</v>
      </c>
      <c r="L32" s="12">
        <f t="shared" si="4"/>
        <v>14.19635439573865</v>
      </c>
      <c r="M32" s="9">
        <f>man!I27</f>
        <v>3863</v>
      </c>
      <c r="N32" s="14">
        <f t="shared" si="5"/>
        <v>9.438987440746715</v>
      </c>
    </row>
    <row r="33" spans="1:14" ht="12.75">
      <c r="A33" s="1" t="s">
        <v>26</v>
      </c>
      <c r="B33" s="8" t="s">
        <v>34</v>
      </c>
      <c r="C33" s="9">
        <f>man!C28</f>
        <v>16349</v>
      </c>
      <c r="D33" s="9">
        <f t="shared" si="0"/>
        <v>19459</v>
      </c>
      <c r="E33" s="9">
        <f>man!E28</f>
        <v>2301</v>
      </c>
      <c r="F33" s="12">
        <f t="shared" si="1"/>
        <v>11.824862531476438</v>
      </c>
      <c r="G33" s="9">
        <f>man!F28</f>
        <v>5364</v>
      </c>
      <c r="H33" s="12">
        <f t="shared" si="2"/>
        <v>27.565650855645202</v>
      </c>
      <c r="I33" s="9">
        <f>man!G28</f>
        <v>5817</v>
      </c>
      <c r="J33" s="12">
        <f t="shared" si="3"/>
        <v>29.89362248830875</v>
      </c>
      <c r="K33" s="9">
        <f>man!H28</f>
        <v>3487</v>
      </c>
      <c r="L33" s="12">
        <f t="shared" si="4"/>
        <v>17.919728660260034</v>
      </c>
      <c r="M33" s="9">
        <f>man!I28</f>
        <v>2490</v>
      </c>
      <c r="N33" s="14">
        <f t="shared" si="5"/>
        <v>12.796135464309573</v>
      </c>
    </row>
    <row r="34" spans="1:14" ht="12.75">
      <c r="A34" s="1" t="s">
        <v>20</v>
      </c>
      <c r="B34" s="8" t="s">
        <v>15</v>
      </c>
      <c r="C34" s="9">
        <f>man!C29</f>
        <v>5722</v>
      </c>
      <c r="D34" s="9">
        <f t="shared" si="0"/>
        <v>6486</v>
      </c>
      <c r="E34" s="9">
        <f>man!E29</f>
        <v>724</v>
      </c>
      <c r="F34" s="12">
        <f t="shared" si="1"/>
        <v>11.16250385445575</v>
      </c>
      <c r="G34" s="9">
        <f>man!F29</f>
        <v>1655</v>
      </c>
      <c r="H34" s="12">
        <f t="shared" si="2"/>
        <v>25.51649707061363</v>
      </c>
      <c r="I34" s="9">
        <f>man!G29</f>
        <v>1915</v>
      </c>
      <c r="J34" s="12">
        <f t="shared" si="3"/>
        <v>29.525131051495528</v>
      </c>
      <c r="K34" s="9">
        <f>man!H29</f>
        <v>1220</v>
      </c>
      <c r="L34" s="12">
        <f t="shared" si="4"/>
        <v>18.809744064138144</v>
      </c>
      <c r="M34" s="9">
        <f>man!I29</f>
        <v>972</v>
      </c>
      <c r="N34" s="14">
        <f t="shared" si="5"/>
        <v>14.986123959296949</v>
      </c>
    </row>
    <row r="35" spans="1:14" ht="12.75">
      <c r="A35" s="1" t="s">
        <v>82</v>
      </c>
      <c r="B35" s="8" t="s">
        <v>54</v>
      </c>
      <c r="C35" s="9">
        <f>man!C30</f>
        <v>18605</v>
      </c>
      <c r="D35" s="9">
        <f t="shared" si="0"/>
        <v>23386</v>
      </c>
      <c r="E35" s="9">
        <f>man!E30</f>
        <v>2187</v>
      </c>
      <c r="F35" s="12">
        <f t="shared" si="1"/>
        <v>9.351748909604037</v>
      </c>
      <c r="G35" s="9">
        <f>man!F30</f>
        <v>6106</v>
      </c>
      <c r="H35" s="12">
        <f t="shared" si="2"/>
        <v>26.109638245103913</v>
      </c>
      <c r="I35" s="9">
        <f>man!G30</f>
        <v>7636</v>
      </c>
      <c r="J35" s="12">
        <f t="shared" si="3"/>
        <v>32.65201402548533</v>
      </c>
      <c r="K35" s="9">
        <f>man!H30</f>
        <v>4398</v>
      </c>
      <c r="L35" s="12">
        <f t="shared" si="4"/>
        <v>18.80612332164543</v>
      </c>
      <c r="M35" s="9">
        <f>man!I30</f>
        <v>3059</v>
      </c>
      <c r="N35" s="14">
        <f t="shared" si="5"/>
        <v>13.080475498161292</v>
      </c>
    </row>
    <row r="36" spans="1:14" ht="12.75">
      <c r="A36" s="1" t="s">
        <v>32</v>
      </c>
      <c r="B36" s="8" t="s">
        <v>52</v>
      </c>
      <c r="C36" s="9">
        <f>man!C31</f>
        <v>12476</v>
      </c>
      <c r="D36" s="9">
        <f t="shared" si="0"/>
        <v>15279</v>
      </c>
      <c r="E36" s="9">
        <f>man!E31</f>
        <v>1489</v>
      </c>
      <c r="F36" s="12">
        <f t="shared" si="1"/>
        <v>9.745402186006938</v>
      </c>
      <c r="G36" s="9">
        <f>man!F31</f>
        <v>3779</v>
      </c>
      <c r="H36" s="12">
        <f t="shared" si="2"/>
        <v>24.73329406374763</v>
      </c>
      <c r="I36" s="9">
        <f>man!G31</f>
        <v>4715</v>
      </c>
      <c r="J36" s="12">
        <f t="shared" si="3"/>
        <v>30.859349433863475</v>
      </c>
      <c r="K36" s="9">
        <f>man!H31</f>
        <v>2892</v>
      </c>
      <c r="L36" s="12">
        <f t="shared" si="4"/>
        <v>18.927940310229726</v>
      </c>
      <c r="M36" s="9">
        <f>man!I31</f>
        <v>2404</v>
      </c>
      <c r="N36" s="14">
        <f t="shared" si="5"/>
        <v>15.734014006152236</v>
      </c>
    </row>
    <row r="37" spans="1:14" ht="12.75">
      <c r="A37" s="1" t="s">
        <v>0</v>
      </c>
      <c r="B37" s="8" t="s">
        <v>55</v>
      </c>
      <c r="C37" s="9">
        <f>man!C32</f>
        <v>10013</v>
      </c>
      <c r="D37" s="9">
        <f t="shared" si="0"/>
        <v>12005</v>
      </c>
      <c r="E37" s="9">
        <f>man!E32</f>
        <v>1426</v>
      </c>
      <c r="F37" s="12">
        <f t="shared" si="1"/>
        <v>11.878384006663891</v>
      </c>
      <c r="G37" s="9">
        <f>man!F32</f>
        <v>3207</v>
      </c>
      <c r="H37" s="12">
        <f t="shared" si="2"/>
        <v>26.71386922115785</v>
      </c>
      <c r="I37" s="9">
        <f>man!G32</f>
        <v>3358</v>
      </c>
      <c r="J37" s="12">
        <f t="shared" si="3"/>
        <v>27.97167846730529</v>
      </c>
      <c r="K37" s="9">
        <f>man!H32</f>
        <v>2207</v>
      </c>
      <c r="L37" s="12">
        <f t="shared" si="4"/>
        <v>18.384006663890045</v>
      </c>
      <c r="M37" s="9">
        <f>man!I32</f>
        <v>1807</v>
      </c>
      <c r="N37" s="14">
        <f t="shared" si="5"/>
        <v>15.052061640982926</v>
      </c>
    </row>
    <row r="38" spans="1:14" ht="12.75">
      <c r="A38" s="1" t="s">
        <v>72</v>
      </c>
      <c r="B38" s="8" t="s">
        <v>28</v>
      </c>
      <c r="C38" s="9">
        <f>man!C33</f>
        <v>25702</v>
      </c>
      <c r="D38" s="9">
        <f t="shared" si="0"/>
        <v>30528</v>
      </c>
      <c r="E38" s="9">
        <f>man!E33</f>
        <v>2826</v>
      </c>
      <c r="F38" s="12">
        <f t="shared" si="1"/>
        <v>9.257075471698114</v>
      </c>
      <c r="G38" s="9">
        <f>man!F33</f>
        <v>7869</v>
      </c>
      <c r="H38" s="12">
        <f t="shared" si="2"/>
        <v>25.77633647798742</v>
      </c>
      <c r="I38" s="9">
        <f>man!G33</f>
        <v>10113</v>
      </c>
      <c r="J38" s="12">
        <f t="shared" si="3"/>
        <v>33.126965408805034</v>
      </c>
      <c r="K38" s="9">
        <f>man!H33</f>
        <v>5464</v>
      </c>
      <c r="L38" s="12">
        <f t="shared" si="4"/>
        <v>17.89832285115304</v>
      </c>
      <c r="M38" s="9">
        <f>man!I33</f>
        <v>4256</v>
      </c>
      <c r="N38" s="14">
        <f t="shared" si="5"/>
        <v>13.941299790356393</v>
      </c>
    </row>
    <row r="39" spans="1:14" ht="12.75">
      <c r="A39" s="1" t="s">
        <v>49</v>
      </c>
      <c r="B39" s="8" t="s">
        <v>79</v>
      </c>
      <c r="C39" s="9">
        <f>man!C34</f>
        <v>11024</v>
      </c>
      <c r="D39" s="9">
        <f t="shared" si="0"/>
        <v>13505</v>
      </c>
      <c r="E39" s="9">
        <f>man!E34</f>
        <v>1474</v>
      </c>
      <c r="F39" s="12">
        <f t="shared" si="1"/>
        <v>10.914476119955573</v>
      </c>
      <c r="G39" s="9">
        <f>man!F34</f>
        <v>3546</v>
      </c>
      <c r="H39" s="12">
        <f t="shared" si="2"/>
        <v>26.256941873380228</v>
      </c>
      <c r="I39" s="9">
        <f>man!G34</f>
        <v>4110</v>
      </c>
      <c r="J39" s="12">
        <f t="shared" si="3"/>
        <v>30.433172898926326</v>
      </c>
      <c r="K39" s="9">
        <f>man!H34</f>
        <v>2597</v>
      </c>
      <c r="L39" s="12">
        <f t="shared" si="4"/>
        <v>19.229914846353203</v>
      </c>
      <c r="M39" s="9">
        <f>man!I34</f>
        <v>1778</v>
      </c>
      <c r="N39" s="14">
        <f t="shared" si="5"/>
        <v>13.165494261384673</v>
      </c>
    </row>
    <row r="40" spans="1:14" ht="12.75">
      <c r="A40" s="1" t="s">
        <v>76</v>
      </c>
      <c r="B40" s="8" t="s">
        <v>84</v>
      </c>
      <c r="C40" s="9">
        <f>man!C35</f>
        <v>6670</v>
      </c>
      <c r="D40" s="9">
        <f t="shared" si="0"/>
        <v>8405</v>
      </c>
      <c r="E40" s="9">
        <f>man!E35</f>
        <v>1024</v>
      </c>
      <c r="F40" s="12">
        <f t="shared" si="1"/>
        <v>12.183224271267102</v>
      </c>
      <c r="G40" s="9">
        <f>man!F35</f>
        <v>2254</v>
      </c>
      <c r="H40" s="12">
        <f t="shared" si="2"/>
        <v>26.817370612730517</v>
      </c>
      <c r="I40" s="9">
        <f>man!G35</f>
        <v>2575</v>
      </c>
      <c r="J40" s="12">
        <f t="shared" si="3"/>
        <v>30.636525877453895</v>
      </c>
      <c r="K40" s="9">
        <f>man!H35</f>
        <v>1493</v>
      </c>
      <c r="L40" s="12">
        <f t="shared" si="4"/>
        <v>17.763236168947056</v>
      </c>
      <c r="M40" s="9">
        <f>man!I35</f>
        <v>1059</v>
      </c>
      <c r="N40" s="14">
        <f t="shared" si="5"/>
        <v>12.599643069601427</v>
      </c>
    </row>
    <row r="41" spans="1:14" ht="12.75">
      <c r="A41" s="1" t="s">
        <v>9</v>
      </c>
      <c r="B41" s="8" t="s">
        <v>35</v>
      </c>
      <c r="C41" s="9">
        <f>man!C36</f>
        <v>15235</v>
      </c>
      <c r="D41" s="9">
        <f t="shared" si="0"/>
        <v>19080</v>
      </c>
      <c r="E41" s="9">
        <f>man!E36</f>
        <v>1729</v>
      </c>
      <c r="F41" s="12">
        <f t="shared" si="1"/>
        <v>9.061844863731656</v>
      </c>
      <c r="G41" s="9">
        <f>man!F36</f>
        <v>5350</v>
      </c>
      <c r="H41" s="12">
        <f t="shared" si="2"/>
        <v>28.039832285115303</v>
      </c>
      <c r="I41" s="9">
        <f>man!G36</f>
        <v>5950</v>
      </c>
      <c r="J41" s="12">
        <f t="shared" si="3"/>
        <v>31.18448637316562</v>
      </c>
      <c r="K41" s="9">
        <f>man!H36</f>
        <v>3503</v>
      </c>
      <c r="L41" s="12">
        <f t="shared" si="4"/>
        <v>18.359538784067087</v>
      </c>
      <c r="M41" s="9">
        <f>man!I36</f>
        <v>2548</v>
      </c>
      <c r="N41" s="14">
        <f t="shared" si="5"/>
        <v>13.354297693920337</v>
      </c>
    </row>
    <row r="42" spans="1:14" ht="12.75">
      <c r="A42" s="1" t="s">
        <v>73</v>
      </c>
      <c r="B42" s="8" t="s">
        <v>78</v>
      </c>
      <c r="C42" s="9">
        <f>man!C37</f>
        <v>16327</v>
      </c>
      <c r="D42" s="9">
        <f t="shared" si="0"/>
        <v>20211</v>
      </c>
      <c r="E42" s="9">
        <f>man!E37</f>
        <v>2314</v>
      </c>
      <c r="F42" s="12">
        <f t="shared" si="1"/>
        <v>11.449210825787937</v>
      </c>
      <c r="G42" s="9">
        <f>man!F37</f>
        <v>5673</v>
      </c>
      <c r="H42" s="12">
        <f t="shared" si="2"/>
        <v>28.06887338578002</v>
      </c>
      <c r="I42" s="9">
        <f>man!G37</f>
        <v>6231</v>
      </c>
      <c r="J42" s="12">
        <f t="shared" si="3"/>
        <v>30.829746177823957</v>
      </c>
      <c r="K42" s="9">
        <f>man!H37</f>
        <v>3445</v>
      </c>
      <c r="L42" s="12">
        <f t="shared" si="4"/>
        <v>17.045173420414624</v>
      </c>
      <c r="M42" s="9">
        <f>man!I37</f>
        <v>2548</v>
      </c>
      <c r="N42" s="14">
        <f t="shared" si="5"/>
        <v>12.60699619019346</v>
      </c>
    </row>
    <row r="43" spans="1:14" ht="12.75">
      <c r="A43" s="1" t="s">
        <v>29</v>
      </c>
      <c r="B43" s="8" t="s">
        <v>75</v>
      </c>
      <c r="C43" s="9">
        <f>man!C38</f>
        <v>8805</v>
      </c>
      <c r="D43" s="9">
        <f t="shared" si="0"/>
        <v>10700</v>
      </c>
      <c r="E43" s="9">
        <f>man!E38</f>
        <v>1066</v>
      </c>
      <c r="F43" s="12">
        <f t="shared" si="1"/>
        <v>9.962616822429906</v>
      </c>
      <c r="G43" s="9">
        <f>man!F38</f>
        <v>2750</v>
      </c>
      <c r="H43" s="12">
        <f t="shared" si="2"/>
        <v>25.70093457943925</v>
      </c>
      <c r="I43" s="9">
        <f>man!G38</f>
        <v>3156</v>
      </c>
      <c r="J43" s="12">
        <f t="shared" si="3"/>
        <v>29.495327102803735</v>
      </c>
      <c r="K43" s="9">
        <f>man!H38</f>
        <v>1882</v>
      </c>
      <c r="L43" s="12">
        <f t="shared" si="4"/>
        <v>17.588785046728972</v>
      </c>
      <c r="M43" s="9">
        <f>man!I38</f>
        <v>1846</v>
      </c>
      <c r="N43" s="14">
        <f t="shared" si="5"/>
        <v>17.25233644859813</v>
      </c>
    </row>
    <row r="44" spans="1:14" ht="12.75">
      <c r="A44" s="1" t="s">
        <v>68</v>
      </c>
      <c r="B44" s="8" t="s">
        <v>14</v>
      </c>
      <c r="C44" s="9">
        <f>man!C39</f>
        <v>39024</v>
      </c>
      <c r="D44" s="9">
        <f t="shared" si="0"/>
        <v>46801</v>
      </c>
      <c r="E44" s="9">
        <f>man!E39</f>
        <v>4373</v>
      </c>
      <c r="F44" s="12">
        <f t="shared" si="1"/>
        <v>9.343817439798295</v>
      </c>
      <c r="G44" s="9">
        <f>man!F39</f>
        <v>13507</v>
      </c>
      <c r="H44" s="12">
        <f t="shared" si="2"/>
        <v>28.86049443387962</v>
      </c>
      <c r="I44" s="9">
        <f>man!G39</f>
        <v>14331</v>
      </c>
      <c r="J44" s="12">
        <f t="shared" si="3"/>
        <v>30.62114057391936</v>
      </c>
      <c r="K44" s="9">
        <f>man!H39</f>
        <v>8265</v>
      </c>
      <c r="L44" s="12">
        <f t="shared" si="4"/>
        <v>17.659879062413196</v>
      </c>
      <c r="M44" s="9">
        <f>man!I39</f>
        <v>6325</v>
      </c>
      <c r="N44" s="14">
        <f t="shared" si="5"/>
        <v>13.514668489989532</v>
      </c>
    </row>
    <row r="45" spans="1:14" ht="12.75">
      <c r="A45" s="1" t="s">
        <v>19</v>
      </c>
      <c r="B45" s="8" t="s">
        <v>81</v>
      </c>
      <c r="C45" s="9">
        <f>man!C40</f>
        <v>6726</v>
      </c>
      <c r="D45" s="9">
        <f t="shared" si="0"/>
        <v>8027</v>
      </c>
      <c r="E45" s="9">
        <f>man!E40</f>
        <v>824</v>
      </c>
      <c r="F45" s="12">
        <f t="shared" si="1"/>
        <v>10.265354428802791</v>
      </c>
      <c r="G45" s="9">
        <f>man!F40</f>
        <v>1943</v>
      </c>
      <c r="H45" s="12">
        <f t="shared" si="2"/>
        <v>24.205805406752212</v>
      </c>
      <c r="I45" s="9">
        <f>man!G40</f>
        <v>2280</v>
      </c>
      <c r="J45" s="12">
        <f t="shared" si="3"/>
        <v>28.404136040862088</v>
      </c>
      <c r="K45" s="9">
        <f>man!H40</f>
        <v>1646</v>
      </c>
      <c r="L45" s="12">
        <f t="shared" si="4"/>
        <v>20.505792948797808</v>
      </c>
      <c r="M45" s="9">
        <f>man!I40</f>
        <v>1334</v>
      </c>
      <c r="N45" s="14">
        <f t="shared" si="5"/>
        <v>16.6189111747851</v>
      </c>
    </row>
    <row r="46" spans="1:14" ht="12.75">
      <c r="A46" s="1" t="s">
        <v>48</v>
      </c>
      <c r="B46" s="8" t="s">
        <v>17</v>
      </c>
      <c r="C46" s="9">
        <f>man!C41</f>
        <v>6830</v>
      </c>
      <c r="D46" s="9">
        <f t="shared" si="0"/>
        <v>7892</v>
      </c>
      <c r="E46" s="9">
        <f>man!E41</f>
        <v>751</v>
      </c>
      <c r="F46" s="12">
        <f t="shared" si="1"/>
        <v>9.515965534718703</v>
      </c>
      <c r="G46" s="9">
        <f>man!F41</f>
        <v>1986</v>
      </c>
      <c r="H46" s="12">
        <f t="shared" si="2"/>
        <v>25.164723770907248</v>
      </c>
      <c r="I46" s="9">
        <f>man!G41</f>
        <v>2379</v>
      </c>
      <c r="J46" s="12">
        <f t="shared" si="3"/>
        <v>30.14445007602636</v>
      </c>
      <c r="K46" s="9">
        <f>man!H41</f>
        <v>1577</v>
      </c>
      <c r="L46" s="12">
        <f t="shared" si="4"/>
        <v>19.98226051697922</v>
      </c>
      <c r="M46" s="9">
        <f>man!I41</f>
        <v>1199</v>
      </c>
      <c r="N46" s="14">
        <f t="shared" si="5"/>
        <v>15.192600101368475</v>
      </c>
    </row>
    <row r="47" spans="1:14" ht="12.75">
      <c r="A47" s="1" t="s">
        <v>59</v>
      </c>
      <c r="B47" s="8" t="s">
        <v>80</v>
      </c>
      <c r="C47" s="9">
        <f>man!C42</f>
        <v>10312</v>
      </c>
      <c r="D47" s="9">
        <f t="shared" si="0"/>
        <v>12468</v>
      </c>
      <c r="E47" s="9">
        <f>man!E42</f>
        <v>1302</v>
      </c>
      <c r="F47" s="12">
        <f t="shared" si="1"/>
        <v>10.442733397497594</v>
      </c>
      <c r="G47" s="9">
        <f>man!F42</f>
        <v>3347</v>
      </c>
      <c r="H47" s="12">
        <f t="shared" si="2"/>
        <v>26.844722489573307</v>
      </c>
      <c r="I47" s="9">
        <f>man!G42</f>
        <v>3644</v>
      </c>
      <c r="J47" s="12">
        <f t="shared" si="3"/>
        <v>29.22682066089188</v>
      </c>
      <c r="K47" s="9">
        <f>man!H42</f>
        <v>2323</v>
      </c>
      <c r="L47" s="12">
        <f t="shared" si="4"/>
        <v>18.631697144690406</v>
      </c>
      <c r="M47" s="9">
        <f>man!I42</f>
        <v>1852</v>
      </c>
      <c r="N47" s="14">
        <f t="shared" si="5"/>
        <v>14.854026307346807</v>
      </c>
    </row>
    <row r="48" spans="1:14" ht="12.75">
      <c r="A48" s="1" t="s">
        <v>63</v>
      </c>
      <c r="B48" s="8" t="s">
        <v>31</v>
      </c>
      <c r="C48" s="9">
        <f>man!C43</f>
        <v>8933</v>
      </c>
      <c r="D48" s="9">
        <f t="shared" si="0"/>
        <v>10454</v>
      </c>
      <c r="E48" s="9">
        <f>man!E43</f>
        <v>997</v>
      </c>
      <c r="F48" s="12">
        <f t="shared" si="1"/>
        <v>9.537019322747273</v>
      </c>
      <c r="G48" s="9">
        <f>man!F43</f>
        <v>2773</v>
      </c>
      <c r="H48" s="12">
        <f t="shared" si="2"/>
        <v>26.525731777310117</v>
      </c>
      <c r="I48" s="9">
        <f>man!G43</f>
        <v>3166</v>
      </c>
      <c r="J48" s="12">
        <f t="shared" si="3"/>
        <v>30.285058350870482</v>
      </c>
      <c r="K48" s="9">
        <f>man!H43</f>
        <v>1927</v>
      </c>
      <c r="L48" s="12">
        <f t="shared" si="4"/>
        <v>18.433135641859575</v>
      </c>
      <c r="M48" s="9">
        <f>man!I43</f>
        <v>1591</v>
      </c>
      <c r="N48" s="14">
        <f t="shared" si="5"/>
        <v>15.21905490721255</v>
      </c>
    </row>
    <row r="49" spans="2:16" s="3" customFormat="1" ht="12.75">
      <c r="B49" s="10" t="s">
        <v>93</v>
      </c>
      <c r="C49" s="11">
        <f>SUM(C7:C48)</f>
        <v>848128</v>
      </c>
      <c r="D49" s="11">
        <f aca="true" t="shared" si="6" ref="D49:M49">SUM(D7:D48)</f>
        <v>1014432</v>
      </c>
      <c r="E49" s="11">
        <f t="shared" si="6"/>
        <v>100528</v>
      </c>
      <c r="F49" s="13">
        <f t="shared" si="1"/>
        <v>9.909782025803603</v>
      </c>
      <c r="G49" s="11">
        <f t="shared" si="6"/>
        <v>283868</v>
      </c>
      <c r="H49" s="13">
        <f t="shared" si="2"/>
        <v>27.982950064666728</v>
      </c>
      <c r="I49" s="11">
        <f t="shared" si="6"/>
        <v>318445</v>
      </c>
      <c r="J49" s="13">
        <f t="shared" si="3"/>
        <v>31.3914584713416</v>
      </c>
      <c r="K49" s="11">
        <f t="shared" si="6"/>
        <v>174679</v>
      </c>
      <c r="L49" s="13">
        <f t="shared" si="4"/>
        <v>17.219389766884323</v>
      </c>
      <c r="M49" s="11">
        <f t="shared" si="6"/>
        <v>136912</v>
      </c>
      <c r="N49" s="15">
        <f t="shared" si="5"/>
        <v>13.496419671303745</v>
      </c>
      <c r="P49" s="17"/>
    </row>
    <row r="50" spans="2:14" ht="51.75" customHeight="1">
      <c r="B50" s="20" t="s">
        <v>97</v>
      </c>
      <c r="C50" s="20"/>
      <c r="D50" s="20"/>
      <c r="E50" s="20"/>
      <c r="F50" s="20"/>
      <c r="G50" s="20"/>
      <c r="H50" s="20"/>
      <c r="I50" s="20"/>
      <c r="J50" s="20"/>
      <c r="K50" s="20"/>
      <c r="L50" s="20"/>
      <c r="M50" s="20"/>
      <c r="N50" s="20"/>
    </row>
  </sheetData>
  <sheetProtection/>
  <mergeCells count="12">
    <mergeCell ref="B2:N2"/>
    <mergeCell ref="I5:J5"/>
    <mergeCell ref="B1:N1"/>
    <mergeCell ref="B50:N50"/>
    <mergeCell ref="K5:L5"/>
    <mergeCell ref="M5:N5"/>
    <mergeCell ref="E4:N4"/>
    <mergeCell ref="B4:B5"/>
    <mergeCell ref="C4:C5"/>
    <mergeCell ref="D4:D5"/>
    <mergeCell ref="E5:F5"/>
    <mergeCell ref="G5:H5"/>
  </mergeCells>
  <printOptions/>
  <pageMargins left="1.41" right="0.2755905511811024" top="0.27" bottom="0.6" header="0.25" footer="0.5118110236220472"/>
  <pageSetup fitToHeight="1" fitToWidth="1" horizontalDpi="600" verticalDpi="600" orientation="landscape" paperSize="9" scale="79"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0" style="0" hidden="1" customWidth="1"/>
  </cols>
  <sheetData>
    <row r="1" spans="1:9" ht="12.75">
      <c r="A1" s="2" t="s">
        <v>39</v>
      </c>
      <c r="B1" s="2" t="s">
        <v>99</v>
      </c>
      <c r="C1" s="2" t="s">
        <v>100</v>
      </c>
      <c r="D1" s="2" t="s">
        <v>101</v>
      </c>
      <c r="E1" s="2" t="s">
        <v>102</v>
      </c>
      <c r="F1" s="2" t="s">
        <v>103</v>
      </c>
      <c r="G1" s="2" t="s">
        <v>104</v>
      </c>
      <c r="H1" s="2" t="s">
        <v>105</v>
      </c>
      <c r="I1" s="2" t="s">
        <v>106</v>
      </c>
    </row>
    <row r="2" spans="1:9" ht="12.75">
      <c r="A2" s="18" t="s">
        <v>66</v>
      </c>
      <c r="B2" s="18" t="s">
        <v>7</v>
      </c>
      <c r="C2" s="18">
        <v>12209</v>
      </c>
      <c r="D2" s="18">
        <v>14823</v>
      </c>
      <c r="E2" s="18">
        <v>1520</v>
      </c>
      <c r="F2" s="18">
        <v>4217</v>
      </c>
      <c r="G2" s="18">
        <v>4565</v>
      </c>
      <c r="H2" s="18">
        <v>2592</v>
      </c>
      <c r="I2" s="18">
        <v>1929</v>
      </c>
    </row>
    <row r="3" spans="1:9" ht="12.75">
      <c r="A3" s="18" t="s">
        <v>47</v>
      </c>
      <c r="B3" s="18" t="s">
        <v>11</v>
      </c>
      <c r="C3" s="18">
        <v>17341</v>
      </c>
      <c r="D3" s="18">
        <v>20915</v>
      </c>
      <c r="E3" s="18">
        <v>1974</v>
      </c>
      <c r="F3" s="18">
        <v>5508</v>
      </c>
      <c r="G3" s="18">
        <v>6619</v>
      </c>
      <c r="H3" s="18">
        <v>3788</v>
      </c>
      <c r="I3" s="18">
        <v>3026</v>
      </c>
    </row>
    <row r="4" spans="1:9" ht="12.75">
      <c r="A4" s="18" t="s">
        <v>58</v>
      </c>
      <c r="B4" s="18" t="s">
        <v>13</v>
      </c>
      <c r="C4" s="18">
        <v>23849</v>
      </c>
      <c r="D4" s="18">
        <v>28750</v>
      </c>
      <c r="E4" s="18">
        <v>2928</v>
      </c>
      <c r="F4" s="18">
        <v>7983</v>
      </c>
      <c r="G4" s="18">
        <v>8991</v>
      </c>
      <c r="H4" s="18">
        <v>4992</v>
      </c>
      <c r="I4" s="18">
        <v>3856</v>
      </c>
    </row>
    <row r="5" spans="1:9" ht="12.75">
      <c r="A5" s="18" t="s">
        <v>2</v>
      </c>
      <c r="B5" s="18" t="s">
        <v>62</v>
      </c>
      <c r="C5" s="18">
        <v>16955</v>
      </c>
      <c r="D5" s="18">
        <v>20736</v>
      </c>
      <c r="E5" s="18">
        <v>1991</v>
      </c>
      <c r="F5" s="18">
        <v>5313</v>
      </c>
      <c r="G5" s="18">
        <v>6443</v>
      </c>
      <c r="H5" s="18">
        <v>4005</v>
      </c>
      <c r="I5" s="18">
        <v>2984</v>
      </c>
    </row>
    <row r="6" spans="1:9" ht="12.75">
      <c r="A6" s="18" t="s">
        <v>1</v>
      </c>
      <c r="B6" s="18" t="s">
        <v>60</v>
      </c>
      <c r="C6" s="18">
        <v>28746</v>
      </c>
      <c r="D6" s="18">
        <v>34411</v>
      </c>
      <c r="E6" s="18">
        <v>3420</v>
      </c>
      <c r="F6" s="18">
        <v>9355</v>
      </c>
      <c r="G6" s="18">
        <v>10992</v>
      </c>
      <c r="H6" s="18">
        <v>6093</v>
      </c>
      <c r="I6" s="18">
        <v>4551</v>
      </c>
    </row>
    <row r="7" spans="1:9" ht="12.75">
      <c r="A7" s="18" t="s">
        <v>21</v>
      </c>
      <c r="B7" s="18" t="s">
        <v>70</v>
      </c>
      <c r="C7" s="18">
        <v>9640</v>
      </c>
      <c r="D7" s="18">
        <v>11976</v>
      </c>
      <c r="E7" s="18">
        <v>1478</v>
      </c>
      <c r="F7" s="18">
        <v>3372</v>
      </c>
      <c r="G7" s="18">
        <v>3600</v>
      </c>
      <c r="H7" s="18">
        <v>2103</v>
      </c>
      <c r="I7" s="18">
        <v>1423</v>
      </c>
    </row>
    <row r="8" spans="1:9" ht="12.75">
      <c r="A8" s="18" t="s">
        <v>18</v>
      </c>
      <c r="B8" s="18" t="s">
        <v>37</v>
      </c>
      <c r="C8" s="18">
        <v>6841</v>
      </c>
      <c r="D8" s="18">
        <v>8305</v>
      </c>
      <c r="E8" s="18">
        <v>809</v>
      </c>
      <c r="F8" s="18">
        <v>2085</v>
      </c>
      <c r="G8" s="18">
        <v>2565</v>
      </c>
      <c r="H8" s="18">
        <v>1543</v>
      </c>
      <c r="I8" s="18">
        <v>1303</v>
      </c>
    </row>
    <row r="9" spans="1:9" ht="12.75">
      <c r="A9" s="18" t="s">
        <v>22</v>
      </c>
      <c r="B9" s="18" t="s">
        <v>74</v>
      </c>
      <c r="C9" s="18">
        <v>28070</v>
      </c>
      <c r="D9" s="18">
        <v>33901</v>
      </c>
      <c r="E9" s="18">
        <v>2802</v>
      </c>
      <c r="F9" s="18">
        <v>9559</v>
      </c>
      <c r="G9" s="18">
        <v>10771</v>
      </c>
      <c r="H9" s="18">
        <v>5773</v>
      </c>
      <c r="I9" s="18">
        <v>4996</v>
      </c>
    </row>
    <row r="10" spans="1:9" ht="12.75">
      <c r="A10" s="18" t="s">
        <v>24</v>
      </c>
      <c r="B10" s="18" t="s">
        <v>71</v>
      </c>
      <c r="C10" s="18">
        <v>9271</v>
      </c>
      <c r="D10" s="18">
        <v>11305</v>
      </c>
      <c r="E10" s="18">
        <v>885</v>
      </c>
      <c r="F10" s="18">
        <v>2642</v>
      </c>
      <c r="G10" s="18">
        <v>3638</v>
      </c>
      <c r="H10" s="18">
        <v>2185</v>
      </c>
      <c r="I10" s="18">
        <v>1955</v>
      </c>
    </row>
    <row r="11" spans="1:9" ht="12.75">
      <c r="A11" s="18" t="s">
        <v>30</v>
      </c>
      <c r="B11" s="18" t="s">
        <v>45</v>
      </c>
      <c r="C11" s="18">
        <v>198865</v>
      </c>
      <c r="D11" s="18">
        <v>232907</v>
      </c>
      <c r="E11" s="18">
        <v>20126</v>
      </c>
      <c r="F11" s="18">
        <v>67750</v>
      </c>
      <c r="G11" s="18">
        <v>76312</v>
      </c>
      <c r="H11" s="18">
        <v>38095</v>
      </c>
      <c r="I11" s="18">
        <v>30624</v>
      </c>
    </row>
    <row r="12" spans="1:9" ht="12.75">
      <c r="A12" s="18" t="s">
        <v>77</v>
      </c>
      <c r="B12" s="18" t="s">
        <v>16</v>
      </c>
      <c r="C12" s="18">
        <v>13765</v>
      </c>
      <c r="D12" s="18">
        <v>17003</v>
      </c>
      <c r="E12" s="18">
        <v>1571</v>
      </c>
      <c r="F12" s="18">
        <v>4242</v>
      </c>
      <c r="G12" s="18">
        <v>5121</v>
      </c>
      <c r="H12" s="18">
        <v>3188</v>
      </c>
      <c r="I12" s="18">
        <v>2881</v>
      </c>
    </row>
    <row r="13" spans="1:9" ht="12.75">
      <c r="A13" s="18" t="s">
        <v>64</v>
      </c>
      <c r="B13" s="18" t="s">
        <v>12</v>
      </c>
      <c r="C13" s="18">
        <v>7974</v>
      </c>
      <c r="D13" s="18">
        <v>8947</v>
      </c>
      <c r="E13" s="18">
        <v>893</v>
      </c>
      <c r="F13" s="18">
        <v>2335</v>
      </c>
      <c r="G13" s="18">
        <v>2600</v>
      </c>
      <c r="H13" s="18">
        <v>1776</v>
      </c>
      <c r="I13" s="18">
        <v>1343</v>
      </c>
    </row>
    <row r="14" spans="1:9" ht="12.75">
      <c r="A14" s="18" t="s">
        <v>38</v>
      </c>
      <c r="B14" s="18" t="s">
        <v>3</v>
      </c>
      <c r="C14" s="18">
        <v>6988</v>
      </c>
      <c r="D14" s="18">
        <v>7982</v>
      </c>
      <c r="E14" s="18">
        <v>797</v>
      </c>
      <c r="F14" s="18">
        <v>2042</v>
      </c>
      <c r="G14" s="18">
        <v>2500</v>
      </c>
      <c r="H14" s="18">
        <v>1424</v>
      </c>
      <c r="I14" s="18">
        <v>1219</v>
      </c>
    </row>
    <row r="15" spans="1:9" ht="12.75">
      <c r="A15" s="18" t="s">
        <v>51</v>
      </c>
      <c r="B15" s="18" t="s">
        <v>43</v>
      </c>
      <c r="C15" s="18">
        <v>47776</v>
      </c>
      <c r="D15" s="18">
        <v>59564</v>
      </c>
      <c r="E15" s="18">
        <v>6813</v>
      </c>
      <c r="F15" s="18">
        <v>18458</v>
      </c>
      <c r="G15" s="18">
        <v>17902</v>
      </c>
      <c r="H15" s="18">
        <v>9449</v>
      </c>
      <c r="I15" s="18">
        <v>6942</v>
      </c>
    </row>
    <row r="16" spans="1:9" ht="12.75">
      <c r="A16" s="18" t="s">
        <v>23</v>
      </c>
      <c r="B16" s="18" t="s">
        <v>40</v>
      </c>
      <c r="C16" s="18">
        <v>34646</v>
      </c>
      <c r="D16" s="18">
        <v>41165</v>
      </c>
      <c r="E16" s="18">
        <v>4174</v>
      </c>
      <c r="F16" s="18">
        <v>11577</v>
      </c>
      <c r="G16" s="18">
        <v>12557</v>
      </c>
      <c r="H16" s="18">
        <v>7097</v>
      </c>
      <c r="I16" s="18">
        <v>5760</v>
      </c>
    </row>
    <row r="17" spans="1:9" ht="12.75">
      <c r="A17" s="18" t="s">
        <v>53</v>
      </c>
      <c r="B17" s="18" t="s">
        <v>4</v>
      </c>
      <c r="C17" s="18">
        <v>5221</v>
      </c>
      <c r="D17" s="18">
        <v>6785</v>
      </c>
      <c r="E17" s="18">
        <v>465</v>
      </c>
      <c r="F17" s="18">
        <v>1669</v>
      </c>
      <c r="G17" s="18">
        <v>2214</v>
      </c>
      <c r="H17" s="18">
        <v>1319</v>
      </c>
      <c r="I17" s="18">
        <v>1118</v>
      </c>
    </row>
    <row r="18" spans="1:9" ht="12.75">
      <c r="A18" s="18" t="s">
        <v>8</v>
      </c>
      <c r="B18" s="18" t="s">
        <v>36</v>
      </c>
      <c r="C18" s="18">
        <v>12132</v>
      </c>
      <c r="D18" s="18">
        <v>14275</v>
      </c>
      <c r="E18" s="18">
        <v>1545</v>
      </c>
      <c r="F18" s="18">
        <v>4004</v>
      </c>
      <c r="G18" s="18">
        <v>4241</v>
      </c>
      <c r="H18" s="18">
        <v>2445</v>
      </c>
      <c r="I18" s="18">
        <v>2040</v>
      </c>
    </row>
    <row r="19" spans="1:9" ht="12.75">
      <c r="A19" s="18" t="s">
        <v>69</v>
      </c>
      <c r="B19" s="18" t="s">
        <v>42</v>
      </c>
      <c r="C19" s="18">
        <v>23090</v>
      </c>
      <c r="D19" s="18">
        <v>27081</v>
      </c>
      <c r="E19" s="18">
        <v>3131</v>
      </c>
      <c r="F19" s="18">
        <v>7907</v>
      </c>
      <c r="G19" s="18">
        <v>7953</v>
      </c>
      <c r="H19" s="18">
        <v>4469</v>
      </c>
      <c r="I19" s="18">
        <v>3621</v>
      </c>
    </row>
    <row r="20" spans="1:9" ht="12.75">
      <c r="A20" s="18" t="s">
        <v>6</v>
      </c>
      <c r="B20" s="18" t="s">
        <v>57</v>
      </c>
      <c r="C20" s="18">
        <v>17038</v>
      </c>
      <c r="D20" s="18">
        <v>21139</v>
      </c>
      <c r="E20" s="18">
        <v>2331</v>
      </c>
      <c r="F20" s="18">
        <v>5892</v>
      </c>
      <c r="G20" s="18">
        <v>6600</v>
      </c>
      <c r="H20" s="18">
        <v>3480</v>
      </c>
      <c r="I20" s="18">
        <v>2836</v>
      </c>
    </row>
    <row r="21" spans="1:9" ht="12.75">
      <c r="A21" s="18" t="s">
        <v>10</v>
      </c>
      <c r="B21" s="18" t="s">
        <v>65</v>
      </c>
      <c r="C21" s="18">
        <v>7800</v>
      </c>
      <c r="D21" s="18">
        <v>8703</v>
      </c>
      <c r="E21" s="18">
        <v>1167</v>
      </c>
      <c r="F21" s="18">
        <v>2350</v>
      </c>
      <c r="G21" s="18">
        <v>2528</v>
      </c>
      <c r="H21" s="18">
        <v>1463</v>
      </c>
      <c r="I21" s="18">
        <v>1195</v>
      </c>
    </row>
    <row r="22" spans="1:9" ht="12.75">
      <c r="A22" s="18" t="s">
        <v>61</v>
      </c>
      <c r="B22" s="18" t="s">
        <v>25</v>
      </c>
      <c r="C22" s="18">
        <v>9039</v>
      </c>
      <c r="D22" s="18">
        <v>10574</v>
      </c>
      <c r="E22" s="18">
        <v>1327</v>
      </c>
      <c r="F22" s="18">
        <v>2830</v>
      </c>
      <c r="G22" s="18">
        <v>3113</v>
      </c>
      <c r="H22" s="18">
        <v>1889</v>
      </c>
      <c r="I22" s="18">
        <v>1415</v>
      </c>
    </row>
    <row r="23" spans="1:9" ht="12.75">
      <c r="A23" s="18" t="s">
        <v>27</v>
      </c>
      <c r="B23" s="18" t="s">
        <v>41</v>
      </c>
      <c r="C23" s="18">
        <v>9761</v>
      </c>
      <c r="D23" s="18">
        <v>12929</v>
      </c>
      <c r="E23" s="18">
        <v>842</v>
      </c>
      <c r="F23" s="18">
        <v>3180</v>
      </c>
      <c r="G23" s="18">
        <v>4456</v>
      </c>
      <c r="H23" s="18">
        <v>2512</v>
      </c>
      <c r="I23" s="18">
        <v>1939</v>
      </c>
    </row>
    <row r="24" spans="1:9" ht="12.75">
      <c r="A24" s="18" t="s">
        <v>46</v>
      </c>
      <c r="B24" s="18" t="s">
        <v>56</v>
      </c>
      <c r="C24" s="18">
        <v>14663</v>
      </c>
      <c r="D24" s="18">
        <v>17318</v>
      </c>
      <c r="E24" s="18">
        <v>1631</v>
      </c>
      <c r="F24" s="18">
        <v>4255</v>
      </c>
      <c r="G24" s="18">
        <v>5616</v>
      </c>
      <c r="H24" s="18">
        <v>3325</v>
      </c>
      <c r="I24" s="18">
        <v>2491</v>
      </c>
    </row>
    <row r="25" spans="1:9" ht="12.75">
      <c r="A25" s="18" t="s">
        <v>5</v>
      </c>
      <c r="B25" s="18" t="s">
        <v>33</v>
      </c>
      <c r="C25" s="18">
        <v>5957</v>
      </c>
      <c r="D25" s="18">
        <v>6964</v>
      </c>
      <c r="E25" s="18">
        <v>732</v>
      </c>
      <c r="F25" s="18">
        <v>1757</v>
      </c>
      <c r="G25" s="18">
        <v>2143</v>
      </c>
      <c r="H25" s="18">
        <v>1238</v>
      </c>
      <c r="I25" s="18">
        <v>1094</v>
      </c>
    </row>
    <row r="26" spans="1:9" ht="12.75">
      <c r="A26" s="18" t="s">
        <v>83</v>
      </c>
      <c r="B26" s="18" t="s">
        <v>44</v>
      </c>
      <c r="C26" s="18">
        <v>26255</v>
      </c>
      <c r="D26" s="18">
        <v>30362</v>
      </c>
      <c r="E26" s="18">
        <v>3637</v>
      </c>
      <c r="F26" s="18">
        <v>9448</v>
      </c>
      <c r="G26" s="18">
        <v>9537</v>
      </c>
      <c r="H26" s="18">
        <v>4300</v>
      </c>
      <c r="I26" s="18">
        <v>3440</v>
      </c>
    </row>
    <row r="27" spans="1:9" ht="12.75">
      <c r="A27" s="18" t="s">
        <v>67</v>
      </c>
      <c r="B27" s="18" t="s">
        <v>50</v>
      </c>
      <c r="C27" s="18">
        <v>35483</v>
      </c>
      <c r="D27" s="18">
        <v>40926</v>
      </c>
      <c r="E27" s="18">
        <v>4732</v>
      </c>
      <c r="F27" s="18">
        <v>13029</v>
      </c>
      <c r="G27" s="18">
        <v>13492</v>
      </c>
      <c r="H27" s="18">
        <v>5810</v>
      </c>
      <c r="I27" s="18">
        <v>3863</v>
      </c>
    </row>
    <row r="28" spans="1:9" ht="12.75">
      <c r="A28" s="18" t="s">
        <v>26</v>
      </c>
      <c r="B28" s="18" t="s">
        <v>34</v>
      </c>
      <c r="C28" s="18">
        <v>16349</v>
      </c>
      <c r="D28" s="18">
        <v>19459</v>
      </c>
      <c r="E28" s="18">
        <v>2301</v>
      </c>
      <c r="F28" s="18">
        <v>5364</v>
      </c>
      <c r="G28" s="18">
        <v>5817</v>
      </c>
      <c r="H28" s="18">
        <v>3487</v>
      </c>
      <c r="I28" s="18">
        <v>2490</v>
      </c>
    </row>
    <row r="29" spans="1:9" ht="12.75">
      <c r="A29" s="18" t="s">
        <v>20</v>
      </c>
      <c r="B29" s="18" t="s">
        <v>15</v>
      </c>
      <c r="C29" s="18">
        <v>5722</v>
      </c>
      <c r="D29" s="18">
        <v>6486</v>
      </c>
      <c r="E29" s="18">
        <v>724</v>
      </c>
      <c r="F29" s="18">
        <v>1655</v>
      </c>
      <c r="G29" s="18">
        <v>1915</v>
      </c>
      <c r="H29" s="18">
        <v>1220</v>
      </c>
      <c r="I29" s="18">
        <v>972</v>
      </c>
    </row>
    <row r="30" spans="1:9" ht="12.75">
      <c r="A30" s="18" t="s">
        <v>82</v>
      </c>
      <c r="B30" s="18" t="s">
        <v>54</v>
      </c>
      <c r="C30" s="18">
        <v>18605</v>
      </c>
      <c r="D30" s="18">
        <v>23386</v>
      </c>
      <c r="E30" s="18">
        <v>2187</v>
      </c>
      <c r="F30" s="18">
        <v>6106</v>
      </c>
      <c r="G30" s="18">
        <v>7636</v>
      </c>
      <c r="H30" s="18">
        <v>4398</v>
      </c>
      <c r="I30" s="18">
        <v>3059</v>
      </c>
    </row>
    <row r="31" spans="1:9" ht="12.75">
      <c r="A31" s="18" t="s">
        <v>32</v>
      </c>
      <c r="B31" s="18" t="s">
        <v>52</v>
      </c>
      <c r="C31" s="18">
        <v>12476</v>
      </c>
      <c r="D31" s="18">
        <v>15279</v>
      </c>
      <c r="E31" s="18">
        <v>1489</v>
      </c>
      <c r="F31" s="18">
        <v>3779</v>
      </c>
      <c r="G31" s="18">
        <v>4715</v>
      </c>
      <c r="H31" s="18">
        <v>2892</v>
      </c>
      <c r="I31" s="18">
        <v>2404</v>
      </c>
    </row>
    <row r="32" spans="1:9" ht="12.75">
      <c r="A32" s="18" t="s">
        <v>0</v>
      </c>
      <c r="B32" s="18" t="s">
        <v>55</v>
      </c>
      <c r="C32" s="18">
        <v>10013</v>
      </c>
      <c r="D32" s="18">
        <v>12005</v>
      </c>
      <c r="E32" s="18">
        <v>1426</v>
      </c>
      <c r="F32" s="18">
        <v>3207</v>
      </c>
      <c r="G32" s="18">
        <v>3358</v>
      </c>
      <c r="H32" s="18">
        <v>2207</v>
      </c>
      <c r="I32" s="18">
        <v>1807</v>
      </c>
    </row>
    <row r="33" spans="1:9" ht="12.75">
      <c r="A33" s="18" t="s">
        <v>72</v>
      </c>
      <c r="B33" s="18" t="s">
        <v>28</v>
      </c>
      <c r="C33" s="18">
        <v>25702</v>
      </c>
      <c r="D33" s="18">
        <v>30528</v>
      </c>
      <c r="E33" s="18">
        <v>2826</v>
      </c>
      <c r="F33" s="18">
        <v>7869</v>
      </c>
      <c r="G33" s="18">
        <v>10113</v>
      </c>
      <c r="H33" s="18">
        <v>5464</v>
      </c>
      <c r="I33" s="18">
        <v>4256</v>
      </c>
    </row>
    <row r="34" spans="1:9" ht="12.75">
      <c r="A34" s="18" t="s">
        <v>49</v>
      </c>
      <c r="B34" s="18" t="s">
        <v>79</v>
      </c>
      <c r="C34" s="18">
        <v>11024</v>
      </c>
      <c r="D34" s="18">
        <v>13505</v>
      </c>
      <c r="E34" s="18">
        <v>1474</v>
      </c>
      <c r="F34" s="18">
        <v>3546</v>
      </c>
      <c r="G34" s="18">
        <v>4110</v>
      </c>
      <c r="H34" s="18">
        <v>2597</v>
      </c>
      <c r="I34" s="18">
        <v>1778</v>
      </c>
    </row>
    <row r="35" spans="1:9" ht="12.75">
      <c r="A35" s="18" t="s">
        <v>76</v>
      </c>
      <c r="B35" s="18" t="s">
        <v>84</v>
      </c>
      <c r="C35" s="18">
        <v>6670</v>
      </c>
      <c r="D35" s="18">
        <v>8405</v>
      </c>
      <c r="E35" s="18">
        <v>1024</v>
      </c>
      <c r="F35" s="18">
        <v>2254</v>
      </c>
      <c r="G35" s="18">
        <v>2575</v>
      </c>
      <c r="H35" s="18">
        <v>1493</v>
      </c>
      <c r="I35" s="18">
        <v>1059</v>
      </c>
    </row>
    <row r="36" spans="1:9" ht="12.75">
      <c r="A36" s="18" t="s">
        <v>9</v>
      </c>
      <c r="B36" s="18" t="s">
        <v>35</v>
      </c>
      <c r="C36" s="18">
        <v>15235</v>
      </c>
      <c r="D36" s="18">
        <v>19080</v>
      </c>
      <c r="E36" s="18">
        <v>1729</v>
      </c>
      <c r="F36" s="18">
        <v>5350</v>
      </c>
      <c r="G36" s="18">
        <v>5950</v>
      </c>
      <c r="H36" s="18">
        <v>3503</v>
      </c>
      <c r="I36" s="18">
        <v>2548</v>
      </c>
    </row>
    <row r="37" spans="1:9" ht="12.75">
      <c r="A37" s="18" t="s">
        <v>73</v>
      </c>
      <c r="B37" s="18" t="s">
        <v>78</v>
      </c>
      <c r="C37" s="18">
        <v>16327</v>
      </c>
      <c r="D37" s="18">
        <v>20211</v>
      </c>
      <c r="E37" s="18">
        <v>2314</v>
      </c>
      <c r="F37" s="18">
        <v>5673</v>
      </c>
      <c r="G37" s="18">
        <v>6231</v>
      </c>
      <c r="H37" s="18">
        <v>3445</v>
      </c>
      <c r="I37" s="18">
        <v>2548</v>
      </c>
    </row>
    <row r="38" spans="1:9" ht="12.75">
      <c r="A38" s="18" t="s">
        <v>29</v>
      </c>
      <c r="B38" s="18" t="s">
        <v>75</v>
      </c>
      <c r="C38" s="18">
        <v>8805</v>
      </c>
      <c r="D38" s="18">
        <v>10700</v>
      </c>
      <c r="E38" s="18">
        <v>1066</v>
      </c>
      <c r="F38" s="18">
        <v>2750</v>
      </c>
      <c r="G38" s="18">
        <v>3156</v>
      </c>
      <c r="H38" s="18">
        <v>1882</v>
      </c>
      <c r="I38" s="18">
        <v>1846</v>
      </c>
    </row>
    <row r="39" spans="1:9" ht="12.75">
      <c r="A39" s="18" t="s">
        <v>68</v>
      </c>
      <c r="B39" s="18" t="s">
        <v>14</v>
      </c>
      <c r="C39" s="18">
        <v>39024</v>
      </c>
      <c r="D39" s="18">
        <v>46801</v>
      </c>
      <c r="E39" s="18">
        <v>4373</v>
      </c>
      <c r="F39" s="18">
        <v>13507</v>
      </c>
      <c r="G39" s="18">
        <v>14331</v>
      </c>
      <c r="H39" s="18">
        <v>8265</v>
      </c>
      <c r="I39" s="18">
        <v>6325</v>
      </c>
    </row>
    <row r="40" spans="1:9" ht="12.75">
      <c r="A40" s="18" t="s">
        <v>19</v>
      </c>
      <c r="B40" s="18" t="s">
        <v>81</v>
      </c>
      <c r="C40" s="18">
        <v>6726</v>
      </c>
      <c r="D40" s="18">
        <v>8027</v>
      </c>
      <c r="E40" s="18">
        <v>824</v>
      </c>
      <c r="F40" s="18">
        <v>1943</v>
      </c>
      <c r="G40" s="18">
        <v>2280</v>
      </c>
      <c r="H40" s="18">
        <v>1646</v>
      </c>
      <c r="I40" s="18">
        <v>1334</v>
      </c>
    </row>
    <row r="41" spans="1:9" ht="12.75">
      <c r="A41" s="18" t="s">
        <v>48</v>
      </c>
      <c r="B41" s="18" t="s">
        <v>17</v>
      </c>
      <c r="C41" s="18">
        <v>6830</v>
      </c>
      <c r="D41" s="18">
        <v>7892</v>
      </c>
      <c r="E41" s="18">
        <v>751</v>
      </c>
      <c r="F41" s="18">
        <v>1986</v>
      </c>
      <c r="G41" s="18">
        <v>2379</v>
      </c>
      <c r="H41" s="18">
        <v>1577</v>
      </c>
      <c r="I41" s="18">
        <v>1199</v>
      </c>
    </row>
    <row r="42" spans="1:9" ht="12.75">
      <c r="A42" s="18" t="s">
        <v>59</v>
      </c>
      <c r="B42" s="18" t="s">
        <v>80</v>
      </c>
      <c r="C42" s="18">
        <v>10312</v>
      </c>
      <c r="D42" s="18">
        <v>12468</v>
      </c>
      <c r="E42" s="18">
        <v>1302</v>
      </c>
      <c r="F42" s="18">
        <v>3347</v>
      </c>
      <c r="G42" s="18">
        <v>3644</v>
      </c>
      <c r="H42" s="18">
        <v>2323</v>
      </c>
      <c r="I42" s="18">
        <v>1852</v>
      </c>
    </row>
    <row r="43" spans="1:9" ht="12.75">
      <c r="A43" s="18" t="s">
        <v>63</v>
      </c>
      <c r="B43" s="18" t="s">
        <v>31</v>
      </c>
      <c r="C43" s="18">
        <v>8933</v>
      </c>
      <c r="D43" s="18">
        <v>10454</v>
      </c>
      <c r="E43" s="18">
        <v>997</v>
      </c>
      <c r="F43" s="18">
        <v>2773</v>
      </c>
      <c r="G43" s="18">
        <v>3166</v>
      </c>
      <c r="H43" s="18">
        <v>1927</v>
      </c>
      <c r="I43" s="18">
        <v>1591</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user</cp:lastModifiedBy>
  <cp:lastPrinted>2014-09-11T08:37:26Z</cp:lastPrinted>
  <dcterms:created xsi:type="dcterms:W3CDTF">2013-08-22T13:26:02Z</dcterms:created>
  <dcterms:modified xsi:type="dcterms:W3CDTF">2017-07-04T08:03:35Z</dcterms:modified>
  <cp:category/>
  <cp:version/>
  <cp:contentType/>
  <cp:contentStatus/>
</cp:coreProperties>
</file>