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<sst xmlns="http://schemas.openxmlformats.org/spreadsheetml/2006/main" count="99" uniqueCount="85">
  <si>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</si>
  <si>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</si>
  <si>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</si>
  <si>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</si>
  <si>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</si>
  <si>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</si>
  <si>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</si>
  <si>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</si>
  <si>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</si>
  <si>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</si>
  <si>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</si>
  <si>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</si>
  <si>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</si>
  <si>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</si>
  <si>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</si>
  <si>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</si>
  <si>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</si>
  <si>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</si>
  <si>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</si>
  <si>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</si>
  <si>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</si>
  <si>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</si>
  <si>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</si>
  <si>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</si>
  <si>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</si>
  <si>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</si>
  <si>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</si>
  <si>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</si>
  <si>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</si>
  <si>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</si>
  <si>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</si>
  <si>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</si>
  <si>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</si>
  <si>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</si>
  <si>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</si>
  <si>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</si>
  <si>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</si>
  <si>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</si>
  <si>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</si>
  <si>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</si>
  <si>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</si>
  <si>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</si>
  <si>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</si>
  <si>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</si>
  <si>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</si>
  <si>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</si>
  <si>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</si>
  <si>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</si>
  <si>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</si>
  <si>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</si>
  <si>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</si>
  <si>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</si>
  <si>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</si>
  <si>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</si>
  <si>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</si>
  <si>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</si>
  <si>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</si>
  <si>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</si>
  <si>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</si>
  <si>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</si>
  <si>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</si>
  <si>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</si>
  <si>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</si>
  <si>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</si>
  <si>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</si>
  <si>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</si>
  <si>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</si>
  <si>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</si>
  <si>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</si>
  <si>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</si>
  <si>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</si>
  <si>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</si>
  <si>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</si>
  <si>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</si>
  <si>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</si>
  <si>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</si>
  <si>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Înmatriculări în perioada 01.01.2018 - 28.02.2018 comparativ cu aceeaşi perioadă a anului trecut</t>
  </si>
  <si>
    <t>Nr. total înmatriculări în perioada  01.01.2018 - 28.02.2018</t>
  </si>
  <si>
    <t>Nr. total înmatriculări în perioada  01.01.2017 - 28.02.2017</t>
  </si>
  <si>
    <t>Nr. total înmatriculări în perioada  01.02.2018 - 28.02.2018</t>
  </si>
  <si>
    <t>Înmatriculări efectuate în perioada 01.01.2018 - 28.02.2018 comparativ cu aceeaşi perioadă a anului trecut</t>
  </si>
  <si>
    <t>Nr. înmatriculări în perioada 01.01.2018 - 28.02.2018</t>
  </si>
  <si>
    <t>Nr. înmatriculări în perioada 01.01.2017 - 28.02.2017</t>
  </si>
  <si>
    <t>Nr. înmatriculări în perioada 01.02.2018 - 28.02.2018</t>
  </si>
  <si>
    <t>Nr. total înmatriculări în perioada 01.02.2018 - 28.02.2018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</si>
</sst>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114300</xdr:rowOff>
    </xdr:from>
    <xdr:to>
      <xdr:col>24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76550" y="1743075"/>
          <a:ext cx="59721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="85" zoomScaleNormal="85" zoomScalePageLayoutView="0" workbookViewId="0" topLeftCell="A1">
      <selection activeCell="AE13" sqref="AE13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3" width="4.140625" style="1" bestFit="1" customWidth="1"/>
    <col min="4" max="5" width="5.140625" style="1" bestFit="1" customWidth="1"/>
    <col min="6" max="6" width="3.7109375" style="1" bestFit="1" customWidth="1"/>
    <col min="7" max="7" width="6.140625" style="1" bestFit="1" customWidth="1"/>
    <col min="8" max="8" width="8.140625" style="1" bestFit="1" customWidth="1"/>
    <col min="9" max="9" width="3.8515625" style="1" bestFit="1" customWidth="1"/>
    <col min="10" max="10" width="4.140625" style="1" bestFit="1" customWidth="1"/>
    <col min="11" max="12" width="5.140625" style="1" bestFit="1" customWidth="1"/>
    <col min="13" max="13" width="3.7109375" style="3" bestFit="1" customWidth="1"/>
    <col min="14" max="14" width="3.57421875" style="3" bestFit="1" customWidth="1"/>
    <col min="15" max="15" width="4.8515625" style="3" bestFit="1" customWidth="1"/>
    <col min="16" max="16" width="6.140625" style="3" bestFit="1" customWidth="1"/>
    <col min="17" max="17" width="8.140625" style="1" bestFit="1" customWidth="1"/>
    <col min="18" max="18" width="9.57421875" style="1" bestFit="1" customWidth="1"/>
    <col min="19" max="19" width="3.8515625" style="1" bestFit="1" customWidth="1"/>
    <col min="20" max="20" width="4.140625" style="1" bestFit="1" customWidth="1"/>
    <col min="21" max="22" width="5.140625" style="1" bestFit="1" customWidth="1"/>
    <col min="23" max="23" width="3.7109375" style="1" bestFit="1" customWidth="1"/>
    <col min="24" max="24" width="5.140625" style="1" bestFit="1" customWidth="1"/>
    <col min="25" max="25" width="19.57421875" style="43" customWidth="1"/>
    <col min="26" max="16384" width="9.140625" style="1" customWidth="1"/>
  </cols>
  <sheetData>
    <row r="1" spans="1:25" ht="12.7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 ht="25.5" customHeight="1">
      <c r="A3" s="54" t="s">
        <v>6</v>
      </c>
      <c r="B3" s="47" t="s">
        <v>81</v>
      </c>
      <c r="C3" s="48"/>
      <c r="D3" s="48"/>
      <c r="E3" s="48"/>
      <c r="F3" s="48"/>
      <c r="G3" s="48"/>
      <c r="H3" s="49"/>
      <c r="I3" s="47" t="s">
        <v>82</v>
      </c>
      <c r="J3" s="48"/>
      <c r="K3" s="48"/>
      <c r="L3" s="48"/>
      <c r="M3" s="48"/>
      <c r="N3" s="48"/>
      <c r="O3" s="48"/>
      <c r="P3" s="48"/>
      <c r="Q3" s="49"/>
      <c r="R3" s="52" t="s">
        <v>69</v>
      </c>
      <c r="S3" s="56" t="s">
        <v>83</v>
      </c>
      <c r="T3" s="48"/>
      <c r="U3" s="48"/>
      <c r="V3" s="48"/>
      <c r="W3" s="48"/>
      <c r="X3" s="48"/>
      <c r="Y3" s="50" t="s">
        <v>84</v>
      </c>
    </row>
    <row r="4" spans="1:25" ht="25.5">
      <c r="A4" s="5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7" t="s">
        <v>75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72</v>
      </c>
      <c r="O4" s="6" t="s">
        <v>73</v>
      </c>
      <c r="P4" s="6" t="s">
        <v>5</v>
      </c>
      <c r="Q4" s="27" t="s">
        <v>75</v>
      </c>
      <c r="R4" s="53"/>
      <c r="S4" s="31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51"/>
    </row>
    <row r="5" spans="1:25" ht="12.75">
      <c r="A5" s="15" t="s">
        <v>7</v>
      </c>
      <c r="B5" s="7"/>
      <c r="C5" s="7">
        <v>16</v>
      </c>
      <c r="D5" s="7">
        <v>19</v>
      </c>
      <c r="E5" s="7">
        <v>132</v>
      </c>
      <c r="F5" s="7"/>
      <c r="G5" s="7">
        <v>194</v>
      </c>
      <c r="H5" s="19">
        <f>SUM(B5:G5)</f>
        <v>361</v>
      </c>
      <c r="I5" s="7">
        <v>2</v>
      </c>
      <c r="J5" s="7"/>
      <c r="K5" s="7">
        <v>11</v>
      </c>
      <c r="L5" s="7">
        <v>154</v>
      </c>
      <c r="M5" s="7"/>
      <c r="N5" s="7"/>
      <c r="O5" s="7"/>
      <c r="P5" s="7">
        <v>176</v>
      </c>
      <c r="Q5" s="19">
        <f>SUM(I5:P5)</f>
        <v>343</v>
      </c>
      <c r="R5" s="30">
        <f>(H5-Q5)/Q5</f>
        <v>0.052478134110787174</v>
      </c>
      <c r="S5" s="32"/>
      <c r="T5" s="28">
        <v>13</v>
      </c>
      <c r="U5" s="28">
        <v>16</v>
      </c>
      <c r="V5" s="28">
        <v>79</v>
      </c>
      <c r="W5" s="28"/>
      <c r="X5" s="28">
        <v>102</v>
      </c>
      <c r="Y5" s="44">
        <f>SUM(S5:X5)</f>
        <v>210</v>
      </c>
    </row>
    <row r="6" spans="1:25" ht="12.75">
      <c r="A6" s="15" t="s">
        <v>8</v>
      </c>
      <c r="B6" s="7">
        <v>2</v>
      </c>
      <c r="C6" s="7">
        <v>4</v>
      </c>
      <c r="D6" s="7">
        <v>94</v>
      </c>
      <c r="E6" s="7">
        <v>121</v>
      </c>
      <c r="F6" s="7"/>
      <c r="G6" s="7">
        <v>294</v>
      </c>
      <c r="H6" s="19">
        <f>SUM(B6:G6)</f>
        <v>515</v>
      </c>
      <c r="I6" s="7">
        <v>3</v>
      </c>
      <c r="J6" s="7">
        <v>6</v>
      </c>
      <c r="K6" s="7">
        <v>46</v>
      </c>
      <c r="L6" s="7">
        <v>98</v>
      </c>
      <c r="M6" s="7"/>
      <c r="N6" s="7"/>
      <c r="O6" s="7"/>
      <c r="P6" s="7">
        <v>274</v>
      </c>
      <c r="Q6" s="19">
        <f>SUM(I6:P6)</f>
        <v>427</v>
      </c>
      <c r="R6" s="30">
        <f>(H6-Q6)/Q6</f>
        <v>0.20608899297423888</v>
      </c>
      <c r="S6" s="32">
        <v>2</v>
      </c>
      <c r="T6" s="28">
        <v>2</v>
      </c>
      <c r="U6" s="28">
        <v>57</v>
      </c>
      <c r="V6" s="28">
        <v>67</v>
      </c>
      <c r="W6" s="28"/>
      <c r="X6" s="28">
        <v>163</v>
      </c>
      <c r="Y6" s="44">
        <f>SUM(S6:X6)</f>
        <v>291</v>
      </c>
    </row>
    <row r="7" spans="1:25" ht="12.75">
      <c r="A7" s="15" t="s">
        <v>9</v>
      </c>
      <c r="B7" s="7"/>
      <c r="C7" s="7">
        <v>44</v>
      </c>
      <c r="D7" s="7">
        <v>37</v>
      </c>
      <c r="E7" s="7">
        <v>100</v>
      </c>
      <c r="F7" s="7"/>
      <c r="G7" s="7">
        <v>457</v>
      </c>
      <c r="H7" s="19">
        <f>SUM(B7:G7)</f>
        <v>638</v>
      </c>
      <c r="I7" s="7"/>
      <c r="J7" s="7">
        <v>5</v>
      </c>
      <c r="K7" s="7">
        <v>58</v>
      </c>
      <c r="L7" s="7">
        <v>97</v>
      </c>
      <c r="M7" s="7"/>
      <c r="N7" s="7"/>
      <c r="O7" s="7"/>
      <c r="P7" s="7">
        <v>322</v>
      </c>
      <c r="Q7" s="19">
        <f>SUM(I7:P7)</f>
        <v>482</v>
      </c>
      <c r="R7" s="30">
        <f>(H7-Q7)/Q7</f>
        <v>0.3236514522821577</v>
      </c>
      <c r="S7" s="32"/>
      <c r="T7" s="28">
        <v>23</v>
      </c>
      <c r="U7" s="28">
        <v>19</v>
      </c>
      <c r="V7" s="28">
        <v>51</v>
      </c>
      <c r="W7" s="28"/>
      <c r="X7" s="28">
        <v>230</v>
      </c>
      <c r="Y7" s="44">
        <f>SUM(S7:X7)</f>
        <v>323</v>
      </c>
    </row>
    <row r="8" spans="1:25" ht="12.75">
      <c r="A8" s="15" t="s">
        <v>10</v>
      </c>
      <c r="B8" s="7"/>
      <c r="C8" s="7">
        <v>11</v>
      </c>
      <c r="D8" s="7">
        <v>82</v>
      </c>
      <c r="E8" s="7">
        <v>75</v>
      </c>
      <c r="F8" s="7"/>
      <c r="G8" s="7">
        <v>319</v>
      </c>
      <c r="H8" s="19">
        <f>SUM(B8:G8)</f>
        <v>487</v>
      </c>
      <c r="I8" s="7"/>
      <c r="J8" s="7">
        <v>3</v>
      </c>
      <c r="K8" s="7">
        <v>69</v>
      </c>
      <c r="L8" s="7">
        <v>48</v>
      </c>
      <c r="M8" s="7">
        <v>1</v>
      </c>
      <c r="N8" s="7">
        <v>4</v>
      </c>
      <c r="O8" s="7"/>
      <c r="P8" s="7">
        <v>278</v>
      </c>
      <c r="Q8" s="19">
        <f>SUM(I8:P8)</f>
        <v>403</v>
      </c>
      <c r="R8" s="30">
        <f>(H8-Q8)/Q8</f>
        <v>0.20843672456575682</v>
      </c>
      <c r="S8" s="32"/>
      <c r="T8" s="28">
        <v>9</v>
      </c>
      <c r="U8" s="28">
        <v>36</v>
      </c>
      <c r="V8" s="28">
        <v>32</v>
      </c>
      <c r="W8" s="28"/>
      <c r="X8" s="28">
        <v>175</v>
      </c>
      <c r="Y8" s="44">
        <f>SUM(S8:X8)</f>
        <v>252</v>
      </c>
    </row>
    <row r="9" spans="1:25" ht="12.75">
      <c r="A9" s="15" t="s">
        <v>11</v>
      </c>
      <c r="B9" s="7">
        <v>1</v>
      </c>
      <c r="C9" s="7">
        <v>29</v>
      </c>
      <c r="D9" s="7">
        <v>94</v>
      </c>
      <c r="E9" s="7">
        <v>320</v>
      </c>
      <c r="F9" s="7"/>
      <c r="G9" s="7">
        <v>466</v>
      </c>
      <c r="H9" s="19">
        <f>SUM(B9:G9)</f>
        <v>910</v>
      </c>
      <c r="I9" s="7"/>
      <c r="J9" s="7">
        <v>4</v>
      </c>
      <c r="K9" s="7">
        <v>61</v>
      </c>
      <c r="L9" s="7">
        <v>195</v>
      </c>
      <c r="M9" s="7"/>
      <c r="N9" s="7"/>
      <c r="O9" s="7"/>
      <c r="P9" s="7">
        <v>357</v>
      </c>
      <c r="Q9" s="19">
        <f>SUM(I9:P9)</f>
        <v>617</v>
      </c>
      <c r="R9" s="30">
        <f>(H9-Q9)/Q9</f>
        <v>0.47487844408427876</v>
      </c>
      <c r="S9" s="32">
        <v>1</v>
      </c>
      <c r="T9" s="28">
        <v>25</v>
      </c>
      <c r="U9" s="28">
        <v>62</v>
      </c>
      <c r="V9" s="28">
        <v>183</v>
      </c>
      <c r="W9" s="28"/>
      <c r="X9" s="28">
        <v>249</v>
      </c>
      <c r="Y9" s="44">
        <f>SUM(S9:X9)</f>
        <v>520</v>
      </c>
    </row>
    <row r="10" spans="1:25" ht="12.75">
      <c r="A10" s="15" t="s">
        <v>12</v>
      </c>
      <c r="B10" s="7">
        <v>1</v>
      </c>
      <c r="C10" s="7">
        <v>12</v>
      </c>
      <c r="D10" s="7">
        <v>38</v>
      </c>
      <c r="E10" s="7">
        <v>105</v>
      </c>
      <c r="F10" s="7"/>
      <c r="G10" s="7">
        <v>205</v>
      </c>
      <c r="H10" s="19">
        <f>SUM(B10:G10)</f>
        <v>361</v>
      </c>
      <c r="I10" s="7">
        <v>2</v>
      </c>
      <c r="J10" s="7">
        <v>7</v>
      </c>
      <c r="K10" s="7">
        <v>42</v>
      </c>
      <c r="L10" s="7">
        <v>71</v>
      </c>
      <c r="M10" s="7"/>
      <c r="N10" s="7">
        <v>2</v>
      </c>
      <c r="O10" s="7"/>
      <c r="P10" s="7">
        <v>159</v>
      </c>
      <c r="Q10" s="19">
        <f>SUM(I10:P10)</f>
        <v>283</v>
      </c>
      <c r="R10" s="30">
        <f>(H10-Q10)/Q10</f>
        <v>0.2756183745583039</v>
      </c>
      <c r="S10" s="32">
        <v>1</v>
      </c>
      <c r="T10" s="28">
        <v>8</v>
      </c>
      <c r="U10" s="28">
        <v>25</v>
      </c>
      <c r="V10" s="28">
        <v>55</v>
      </c>
      <c r="W10" s="28"/>
      <c r="X10" s="28">
        <v>117</v>
      </c>
      <c r="Y10" s="44">
        <f>SUM(S10:X10)</f>
        <v>206</v>
      </c>
    </row>
    <row r="11" spans="1:25" ht="12.75">
      <c r="A11" s="15" t="s">
        <v>13</v>
      </c>
      <c r="B11" s="7">
        <v>2</v>
      </c>
      <c r="C11" s="7">
        <v>3</v>
      </c>
      <c r="D11" s="7">
        <v>171</v>
      </c>
      <c r="E11" s="7">
        <v>43</v>
      </c>
      <c r="F11" s="7"/>
      <c r="G11" s="7">
        <v>122</v>
      </c>
      <c r="H11" s="19">
        <f>SUM(B11:G11)</f>
        <v>341</v>
      </c>
      <c r="I11" s="7"/>
      <c r="J11" s="7">
        <v>1</v>
      </c>
      <c r="K11" s="7">
        <v>103</v>
      </c>
      <c r="L11" s="7">
        <v>59</v>
      </c>
      <c r="M11" s="7"/>
      <c r="N11" s="7"/>
      <c r="O11" s="7"/>
      <c r="P11" s="7">
        <v>82</v>
      </c>
      <c r="Q11" s="19">
        <f>SUM(I11:P11)</f>
        <v>245</v>
      </c>
      <c r="R11" s="30">
        <f>(H11-Q11)/Q11</f>
        <v>0.39183673469387753</v>
      </c>
      <c r="S11" s="32">
        <v>2</v>
      </c>
      <c r="T11" s="28">
        <v>2</v>
      </c>
      <c r="U11" s="28">
        <v>114</v>
      </c>
      <c r="V11" s="28">
        <v>21</v>
      </c>
      <c r="W11" s="28"/>
      <c r="X11" s="28">
        <v>66</v>
      </c>
      <c r="Y11" s="44">
        <f>SUM(S11:X11)</f>
        <v>205</v>
      </c>
    </row>
    <row r="12" spans="1:25" ht="12.75">
      <c r="A12" s="15" t="s">
        <v>14</v>
      </c>
      <c r="B12" s="7"/>
      <c r="C12" s="7">
        <v>1</v>
      </c>
      <c r="D12" s="7">
        <v>48</v>
      </c>
      <c r="E12" s="7">
        <v>115</v>
      </c>
      <c r="F12" s="7"/>
      <c r="G12" s="7">
        <v>463</v>
      </c>
      <c r="H12" s="19">
        <f>SUM(B12:G12)</f>
        <v>627</v>
      </c>
      <c r="I12" s="7"/>
      <c r="J12" s="7"/>
      <c r="K12" s="7">
        <v>33</v>
      </c>
      <c r="L12" s="7">
        <v>109</v>
      </c>
      <c r="M12" s="7">
        <v>1</v>
      </c>
      <c r="N12" s="7"/>
      <c r="O12" s="7">
        <v>1</v>
      </c>
      <c r="P12" s="7">
        <v>380</v>
      </c>
      <c r="Q12" s="19">
        <f>SUM(I12:P12)</f>
        <v>524</v>
      </c>
      <c r="R12" s="30">
        <f>(H12-Q12)/Q12</f>
        <v>0.1965648854961832</v>
      </c>
      <c r="S12" s="32"/>
      <c r="T12" s="28">
        <v>1</v>
      </c>
      <c r="U12" s="28">
        <v>22</v>
      </c>
      <c r="V12" s="28">
        <v>61</v>
      </c>
      <c r="W12" s="28"/>
      <c r="X12" s="28">
        <v>232</v>
      </c>
      <c r="Y12" s="44">
        <f>SUM(S12:X12)</f>
        <v>316</v>
      </c>
    </row>
    <row r="13" spans="1:25" ht="12.75">
      <c r="A13" s="15" t="s">
        <v>15</v>
      </c>
      <c r="B13" s="7">
        <v>1</v>
      </c>
      <c r="C13" s="7"/>
      <c r="D13" s="7">
        <v>46</v>
      </c>
      <c r="E13" s="7">
        <v>75</v>
      </c>
      <c r="F13" s="7"/>
      <c r="G13" s="7">
        <v>150</v>
      </c>
      <c r="H13" s="19">
        <f>SUM(B13:G13)</f>
        <v>272</v>
      </c>
      <c r="I13" s="7"/>
      <c r="J13" s="7">
        <v>2</v>
      </c>
      <c r="K13" s="7">
        <v>64</v>
      </c>
      <c r="L13" s="7">
        <v>37</v>
      </c>
      <c r="M13" s="7"/>
      <c r="N13" s="7"/>
      <c r="O13" s="7"/>
      <c r="P13" s="7">
        <v>120</v>
      </c>
      <c r="Q13" s="19">
        <f>SUM(I13:P13)</f>
        <v>223</v>
      </c>
      <c r="R13" s="30">
        <f>(H13-Q13)/Q13</f>
        <v>0.21973094170403587</v>
      </c>
      <c r="S13" s="32">
        <v>1</v>
      </c>
      <c r="T13" s="28"/>
      <c r="U13" s="28">
        <v>25</v>
      </c>
      <c r="V13" s="28">
        <v>46</v>
      </c>
      <c r="W13" s="28"/>
      <c r="X13" s="28">
        <v>78</v>
      </c>
      <c r="Y13" s="44">
        <f>SUM(S13:X13)</f>
        <v>150</v>
      </c>
    </row>
    <row r="14" spans="1:25" ht="12.75">
      <c r="A14" s="15" t="s">
        <v>16</v>
      </c>
      <c r="B14" s="7"/>
      <c r="C14" s="7">
        <v>3</v>
      </c>
      <c r="D14" s="7">
        <v>8</v>
      </c>
      <c r="E14" s="7">
        <v>455</v>
      </c>
      <c r="F14" s="7">
        <v>11</v>
      </c>
      <c r="G14" s="7">
        <v>2732</v>
      </c>
      <c r="H14" s="19">
        <f>SUM(B14:G14)</f>
        <v>3209</v>
      </c>
      <c r="I14" s="7">
        <v>1</v>
      </c>
      <c r="J14" s="7">
        <v>1</v>
      </c>
      <c r="K14" s="7">
        <v>16</v>
      </c>
      <c r="L14" s="7">
        <v>320</v>
      </c>
      <c r="M14" s="7">
        <v>10</v>
      </c>
      <c r="N14" s="7"/>
      <c r="O14" s="7"/>
      <c r="P14" s="7">
        <v>2290</v>
      </c>
      <c r="Q14" s="19">
        <f>SUM(I14:P14)</f>
        <v>2638</v>
      </c>
      <c r="R14" s="30">
        <f>(H14-Q14)/Q14</f>
        <v>0.21645185746777862</v>
      </c>
      <c r="S14" s="32"/>
      <c r="T14" s="28">
        <v>3</v>
      </c>
      <c r="U14" s="28">
        <v>3</v>
      </c>
      <c r="V14" s="28">
        <v>250</v>
      </c>
      <c r="W14" s="28">
        <v>6</v>
      </c>
      <c r="X14" s="28">
        <v>1492</v>
      </c>
      <c r="Y14" s="44">
        <f>SUM(S14:X14)</f>
        <v>1754</v>
      </c>
    </row>
    <row r="15" spans="1:25" ht="12.75">
      <c r="A15" s="15" t="s">
        <v>17</v>
      </c>
      <c r="B15" s="7"/>
      <c r="C15" s="7">
        <v>1</v>
      </c>
      <c r="D15" s="7">
        <v>39</v>
      </c>
      <c r="E15" s="7">
        <v>86</v>
      </c>
      <c r="F15" s="7"/>
      <c r="G15" s="7">
        <v>215</v>
      </c>
      <c r="H15" s="19">
        <f>SUM(B15:G15)</f>
        <v>341</v>
      </c>
      <c r="I15" s="7"/>
      <c r="J15" s="7"/>
      <c r="K15" s="7">
        <v>24</v>
      </c>
      <c r="L15" s="7">
        <v>69</v>
      </c>
      <c r="M15" s="7"/>
      <c r="N15" s="7"/>
      <c r="O15" s="7"/>
      <c r="P15" s="7">
        <v>192</v>
      </c>
      <c r="Q15" s="19">
        <f>SUM(I15:P15)</f>
        <v>285</v>
      </c>
      <c r="R15" s="30">
        <f>(H15-Q15)/Q15</f>
        <v>0.19649122807017544</v>
      </c>
      <c r="S15" s="32"/>
      <c r="T15" s="28">
        <v>1</v>
      </c>
      <c r="U15" s="28">
        <v>23</v>
      </c>
      <c r="V15" s="28">
        <v>50</v>
      </c>
      <c r="W15" s="28"/>
      <c r="X15" s="28">
        <v>114</v>
      </c>
      <c r="Y15" s="44">
        <f>SUM(S15:X15)</f>
        <v>188</v>
      </c>
    </row>
    <row r="16" spans="1:25" ht="12.75">
      <c r="A16" s="15" t="s">
        <v>18</v>
      </c>
      <c r="B16" s="7"/>
      <c r="C16" s="7">
        <v>36</v>
      </c>
      <c r="D16" s="7">
        <v>91</v>
      </c>
      <c r="E16" s="7">
        <v>77</v>
      </c>
      <c r="F16" s="7">
        <v>1</v>
      </c>
      <c r="G16" s="7">
        <v>119</v>
      </c>
      <c r="H16" s="19">
        <f>SUM(B16:G16)</f>
        <v>324</v>
      </c>
      <c r="I16" s="7"/>
      <c r="J16" s="7"/>
      <c r="K16" s="7">
        <v>24</v>
      </c>
      <c r="L16" s="7">
        <v>51</v>
      </c>
      <c r="M16" s="7"/>
      <c r="N16" s="7"/>
      <c r="O16" s="7"/>
      <c r="P16" s="7">
        <v>96</v>
      </c>
      <c r="Q16" s="19">
        <f>SUM(I16:P16)</f>
        <v>171</v>
      </c>
      <c r="R16" s="30">
        <f>(H16-Q16)/Q16</f>
        <v>0.8947368421052632</v>
      </c>
      <c r="S16" s="32"/>
      <c r="T16" s="28">
        <v>35</v>
      </c>
      <c r="U16" s="28">
        <v>65</v>
      </c>
      <c r="V16" s="28">
        <v>45</v>
      </c>
      <c r="W16" s="28"/>
      <c r="X16" s="28">
        <v>55</v>
      </c>
      <c r="Y16" s="44">
        <f>SUM(S16:X16)</f>
        <v>200</v>
      </c>
    </row>
    <row r="17" spans="1:25" ht="12.75">
      <c r="A17" s="15" t="s">
        <v>19</v>
      </c>
      <c r="B17" s="7"/>
      <c r="C17" s="7">
        <v>2</v>
      </c>
      <c r="D17" s="7">
        <v>36</v>
      </c>
      <c r="E17" s="7">
        <v>377</v>
      </c>
      <c r="F17" s="7"/>
      <c r="G17" s="7">
        <v>730</v>
      </c>
      <c r="H17" s="19">
        <f>SUM(B17:G17)</f>
        <v>1145</v>
      </c>
      <c r="I17" s="7"/>
      <c r="J17" s="7">
        <v>1</v>
      </c>
      <c r="K17" s="7">
        <v>33</v>
      </c>
      <c r="L17" s="7">
        <v>207</v>
      </c>
      <c r="M17" s="7">
        <v>3</v>
      </c>
      <c r="N17" s="7"/>
      <c r="O17" s="7"/>
      <c r="P17" s="7">
        <v>697</v>
      </c>
      <c r="Q17" s="19">
        <f>SUM(I17:P17)</f>
        <v>941</v>
      </c>
      <c r="R17" s="30">
        <f>(H17-Q17)/Q17</f>
        <v>0.21679064824654623</v>
      </c>
      <c r="S17" s="32"/>
      <c r="T17" s="28">
        <v>2</v>
      </c>
      <c r="U17" s="28">
        <v>18</v>
      </c>
      <c r="V17" s="28">
        <v>215</v>
      </c>
      <c r="W17" s="28"/>
      <c r="X17" s="28">
        <v>419</v>
      </c>
      <c r="Y17" s="44">
        <f>SUM(S17:X17)</f>
        <v>654</v>
      </c>
    </row>
    <row r="18" spans="1:25" ht="12.75">
      <c r="A18" s="15" t="s">
        <v>20</v>
      </c>
      <c r="B18" s="7"/>
      <c r="C18" s="7">
        <v>2</v>
      </c>
      <c r="D18" s="7">
        <v>56</v>
      </c>
      <c r="E18" s="7">
        <v>174</v>
      </c>
      <c r="F18" s="7"/>
      <c r="G18" s="7">
        <v>505</v>
      </c>
      <c r="H18" s="19">
        <f>SUM(B18:G18)</f>
        <v>737</v>
      </c>
      <c r="I18" s="7">
        <v>1</v>
      </c>
      <c r="J18" s="7">
        <v>1</v>
      </c>
      <c r="K18" s="7">
        <v>45</v>
      </c>
      <c r="L18" s="7">
        <v>79</v>
      </c>
      <c r="M18" s="7"/>
      <c r="N18" s="7"/>
      <c r="O18" s="7"/>
      <c r="P18" s="7">
        <v>421</v>
      </c>
      <c r="Q18" s="19">
        <f>SUM(I18:P18)</f>
        <v>547</v>
      </c>
      <c r="R18" s="30">
        <f>(H18-Q18)/Q18</f>
        <v>0.3473491773308958</v>
      </c>
      <c r="S18" s="32"/>
      <c r="T18" s="28">
        <v>1</v>
      </c>
      <c r="U18" s="28">
        <v>36</v>
      </c>
      <c r="V18" s="28">
        <v>109</v>
      </c>
      <c r="W18" s="28"/>
      <c r="X18" s="28">
        <v>267</v>
      </c>
      <c r="Y18" s="44">
        <f>SUM(S18:X18)</f>
        <v>413</v>
      </c>
    </row>
    <row r="19" spans="1:25" ht="12.75">
      <c r="A19" s="15" t="s">
        <v>21</v>
      </c>
      <c r="B19" s="7"/>
      <c r="C19" s="7">
        <v>1</v>
      </c>
      <c r="D19" s="7">
        <v>108</v>
      </c>
      <c r="E19" s="7">
        <v>58</v>
      </c>
      <c r="F19" s="7"/>
      <c r="G19" s="7">
        <v>72</v>
      </c>
      <c r="H19" s="19">
        <f>SUM(B19:G19)</f>
        <v>239</v>
      </c>
      <c r="I19" s="7"/>
      <c r="J19" s="7">
        <v>1</v>
      </c>
      <c r="K19" s="7">
        <v>54</v>
      </c>
      <c r="L19" s="7">
        <v>45</v>
      </c>
      <c r="M19" s="7"/>
      <c r="N19" s="7"/>
      <c r="O19" s="7"/>
      <c r="P19" s="7">
        <v>60</v>
      </c>
      <c r="Q19" s="19">
        <f>SUM(I19:P19)</f>
        <v>160</v>
      </c>
      <c r="R19" s="30">
        <f>(H19-Q19)/Q19</f>
        <v>0.49375</v>
      </c>
      <c r="S19" s="32"/>
      <c r="T19" s="28">
        <v>1</v>
      </c>
      <c r="U19" s="28">
        <v>82</v>
      </c>
      <c r="V19" s="28">
        <v>44</v>
      </c>
      <c r="W19" s="28"/>
      <c r="X19" s="28">
        <v>31</v>
      </c>
      <c r="Y19" s="44">
        <f>SUM(S19:X19)</f>
        <v>158</v>
      </c>
    </row>
    <row r="20" spans="1:25" ht="12.75">
      <c r="A20" s="15" t="s">
        <v>22</v>
      </c>
      <c r="B20" s="7"/>
      <c r="C20" s="7">
        <v>4</v>
      </c>
      <c r="D20" s="7">
        <v>47</v>
      </c>
      <c r="E20" s="7">
        <v>82</v>
      </c>
      <c r="F20" s="7"/>
      <c r="G20" s="7">
        <v>147</v>
      </c>
      <c r="H20" s="19">
        <f>SUM(B20:G20)</f>
        <v>280</v>
      </c>
      <c r="I20" s="7"/>
      <c r="J20" s="7">
        <v>4</v>
      </c>
      <c r="K20" s="7">
        <v>40</v>
      </c>
      <c r="L20" s="7">
        <v>28</v>
      </c>
      <c r="M20" s="7"/>
      <c r="N20" s="7"/>
      <c r="O20" s="7"/>
      <c r="P20" s="7">
        <v>84</v>
      </c>
      <c r="Q20" s="19">
        <f>SUM(I20:P20)</f>
        <v>156</v>
      </c>
      <c r="R20" s="30">
        <f>(H20-Q20)/Q20</f>
        <v>0.7948717948717948</v>
      </c>
      <c r="S20" s="32"/>
      <c r="T20" s="28"/>
      <c r="U20" s="28">
        <v>23</v>
      </c>
      <c r="V20" s="28">
        <v>52</v>
      </c>
      <c r="W20" s="28"/>
      <c r="X20" s="28">
        <v>76</v>
      </c>
      <c r="Y20" s="44">
        <f>SUM(S20:X20)</f>
        <v>151</v>
      </c>
    </row>
    <row r="21" spans="1:25" ht="12.75">
      <c r="A21" s="15" t="s">
        <v>23</v>
      </c>
      <c r="B21" s="7">
        <v>7</v>
      </c>
      <c r="C21" s="7">
        <v>29</v>
      </c>
      <c r="D21" s="7">
        <v>160</v>
      </c>
      <c r="E21" s="7">
        <v>257</v>
      </c>
      <c r="F21" s="7"/>
      <c r="G21" s="7">
        <v>442</v>
      </c>
      <c r="H21" s="19">
        <f>SUM(B21:G21)</f>
        <v>895</v>
      </c>
      <c r="I21" s="7"/>
      <c r="J21" s="7">
        <v>5</v>
      </c>
      <c r="K21" s="7">
        <v>77</v>
      </c>
      <c r="L21" s="7">
        <v>138</v>
      </c>
      <c r="M21" s="7"/>
      <c r="N21" s="7"/>
      <c r="O21" s="7"/>
      <c r="P21" s="7">
        <v>359</v>
      </c>
      <c r="Q21" s="19">
        <f>SUM(I21:P21)</f>
        <v>579</v>
      </c>
      <c r="R21" s="30">
        <f>(H21-Q21)/Q21</f>
        <v>0.5457685664939551</v>
      </c>
      <c r="S21" s="32">
        <v>4</v>
      </c>
      <c r="T21" s="28">
        <v>22</v>
      </c>
      <c r="U21" s="28">
        <v>81</v>
      </c>
      <c r="V21" s="28">
        <v>163</v>
      </c>
      <c r="W21" s="28"/>
      <c r="X21" s="28">
        <v>240</v>
      </c>
      <c r="Y21" s="44">
        <f>SUM(S21:X21)</f>
        <v>510</v>
      </c>
    </row>
    <row r="22" spans="1:25" ht="12.75">
      <c r="A22" s="15" t="s">
        <v>24</v>
      </c>
      <c r="B22" s="7"/>
      <c r="C22" s="7">
        <v>106</v>
      </c>
      <c r="D22" s="7">
        <v>405</v>
      </c>
      <c r="E22" s="7">
        <v>137</v>
      </c>
      <c r="F22" s="7"/>
      <c r="G22" s="7">
        <v>223</v>
      </c>
      <c r="H22" s="19">
        <f>SUM(B22:G22)</f>
        <v>871</v>
      </c>
      <c r="I22" s="7"/>
      <c r="J22" s="7">
        <v>3</v>
      </c>
      <c r="K22" s="7">
        <v>150</v>
      </c>
      <c r="L22" s="7">
        <v>87</v>
      </c>
      <c r="M22" s="7"/>
      <c r="N22" s="7"/>
      <c r="O22" s="7"/>
      <c r="P22" s="7">
        <v>188</v>
      </c>
      <c r="Q22" s="19">
        <f>SUM(I22:P22)</f>
        <v>428</v>
      </c>
      <c r="R22" s="30">
        <f>(H22-Q22)/Q22</f>
        <v>1.0350467289719627</v>
      </c>
      <c r="S22" s="32"/>
      <c r="T22" s="28">
        <v>86</v>
      </c>
      <c r="U22" s="28">
        <v>261</v>
      </c>
      <c r="V22" s="28">
        <v>67</v>
      </c>
      <c r="W22" s="28"/>
      <c r="X22" s="28">
        <v>105</v>
      </c>
      <c r="Y22" s="44">
        <f>SUM(S22:X22)</f>
        <v>519</v>
      </c>
    </row>
    <row r="23" spans="1:25" ht="12.75">
      <c r="A23" s="15" t="s">
        <v>25</v>
      </c>
      <c r="B23" s="7"/>
      <c r="C23" s="7">
        <v>2</v>
      </c>
      <c r="D23" s="7">
        <v>145</v>
      </c>
      <c r="E23" s="7">
        <v>75</v>
      </c>
      <c r="F23" s="7">
        <v>1</v>
      </c>
      <c r="G23" s="7">
        <v>299</v>
      </c>
      <c r="H23" s="19">
        <f>SUM(B23:G23)</f>
        <v>522</v>
      </c>
      <c r="I23" s="7"/>
      <c r="J23" s="7">
        <v>2</v>
      </c>
      <c r="K23" s="7">
        <v>50</v>
      </c>
      <c r="L23" s="7">
        <v>56</v>
      </c>
      <c r="M23" s="7"/>
      <c r="N23" s="7"/>
      <c r="O23" s="7"/>
      <c r="P23" s="7">
        <v>269</v>
      </c>
      <c r="Q23" s="19">
        <f>SUM(I23:P23)</f>
        <v>377</v>
      </c>
      <c r="R23" s="30">
        <f>(H23-Q23)/Q23</f>
        <v>0.38461538461538464</v>
      </c>
      <c r="S23" s="32"/>
      <c r="T23" s="28">
        <v>2</v>
      </c>
      <c r="U23" s="28">
        <v>88</v>
      </c>
      <c r="V23" s="28">
        <v>42</v>
      </c>
      <c r="W23" s="28">
        <v>1</v>
      </c>
      <c r="X23" s="28">
        <v>169</v>
      </c>
      <c r="Y23" s="44">
        <f>SUM(S23:X23)</f>
        <v>302</v>
      </c>
    </row>
    <row r="24" spans="1:25" ht="12.75">
      <c r="A24" s="15" t="s">
        <v>26</v>
      </c>
      <c r="B24" s="7"/>
      <c r="C24" s="7">
        <v>1</v>
      </c>
      <c r="D24" s="7">
        <v>24</v>
      </c>
      <c r="E24" s="7">
        <v>68</v>
      </c>
      <c r="F24" s="7"/>
      <c r="G24" s="7">
        <v>126</v>
      </c>
      <c r="H24" s="19">
        <f>SUM(B24:G24)</f>
        <v>219</v>
      </c>
      <c r="I24" s="7">
        <v>1</v>
      </c>
      <c r="J24" s="7">
        <v>8</v>
      </c>
      <c r="K24" s="7">
        <v>16</v>
      </c>
      <c r="L24" s="7">
        <v>32</v>
      </c>
      <c r="M24" s="7"/>
      <c r="N24" s="7"/>
      <c r="O24" s="7"/>
      <c r="P24" s="7">
        <v>99</v>
      </c>
      <c r="Q24" s="19">
        <f>SUM(I24:P24)</f>
        <v>156</v>
      </c>
      <c r="R24" s="30">
        <f>(H24-Q24)/Q24</f>
        <v>0.40384615384615385</v>
      </c>
      <c r="S24" s="32"/>
      <c r="T24" s="28"/>
      <c r="U24" s="28">
        <v>11</v>
      </c>
      <c r="V24" s="28">
        <v>41</v>
      </c>
      <c r="W24" s="28"/>
      <c r="X24" s="28">
        <v>71</v>
      </c>
      <c r="Y24" s="44">
        <f>SUM(S24:X24)</f>
        <v>123</v>
      </c>
    </row>
    <row r="25" spans="1:25" ht="12.75">
      <c r="A25" s="15" t="s">
        <v>27</v>
      </c>
      <c r="B25" s="7"/>
      <c r="C25" s="7">
        <v>1</v>
      </c>
      <c r="D25" s="7">
        <v>25</v>
      </c>
      <c r="E25" s="7">
        <v>29</v>
      </c>
      <c r="F25" s="7"/>
      <c r="G25" s="7">
        <v>194</v>
      </c>
      <c r="H25" s="19">
        <f>SUM(B25:G25)</f>
        <v>249</v>
      </c>
      <c r="I25" s="7"/>
      <c r="J25" s="7"/>
      <c r="K25" s="7">
        <v>53</v>
      </c>
      <c r="L25" s="7">
        <v>32</v>
      </c>
      <c r="M25" s="7"/>
      <c r="N25" s="7"/>
      <c r="O25" s="7"/>
      <c r="P25" s="7">
        <v>164</v>
      </c>
      <c r="Q25" s="19">
        <f>SUM(I25:P25)</f>
        <v>249</v>
      </c>
      <c r="R25" s="30">
        <f>(H25-Q25)/Q25</f>
        <v>0</v>
      </c>
      <c r="S25" s="32"/>
      <c r="T25" s="28">
        <v>1</v>
      </c>
      <c r="U25" s="28">
        <v>13</v>
      </c>
      <c r="V25" s="28">
        <v>20</v>
      </c>
      <c r="W25" s="28"/>
      <c r="X25" s="28">
        <v>104</v>
      </c>
      <c r="Y25" s="44">
        <f>SUM(S25:X25)</f>
        <v>138</v>
      </c>
    </row>
    <row r="26" spans="1:25" ht="12.75">
      <c r="A26" s="15" t="s">
        <v>28</v>
      </c>
      <c r="B26" s="7"/>
      <c r="C26" s="7">
        <v>6</v>
      </c>
      <c r="D26" s="7">
        <v>46</v>
      </c>
      <c r="E26" s="7">
        <v>39</v>
      </c>
      <c r="F26" s="7"/>
      <c r="G26" s="7">
        <v>94</v>
      </c>
      <c r="H26" s="19">
        <f>SUM(B26:G26)</f>
        <v>185</v>
      </c>
      <c r="I26" s="7"/>
      <c r="J26" s="7">
        <v>5</v>
      </c>
      <c r="K26" s="7">
        <v>50</v>
      </c>
      <c r="L26" s="7">
        <v>31</v>
      </c>
      <c r="M26" s="7"/>
      <c r="N26" s="7"/>
      <c r="O26" s="7"/>
      <c r="P26" s="7">
        <v>88</v>
      </c>
      <c r="Q26" s="19">
        <f>SUM(I26:P26)</f>
        <v>174</v>
      </c>
      <c r="R26" s="30">
        <f>(H26-Q26)/Q26</f>
        <v>0.06321839080459771</v>
      </c>
      <c r="S26" s="32"/>
      <c r="T26" s="28">
        <v>4</v>
      </c>
      <c r="U26" s="28">
        <v>26</v>
      </c>
      <c r="V26" s="28">
        <v>21</v>
      </c>
      <c r="W26" s="28"/>
      <c r="X26" s="28">
        <v>58</v>
      </c>
      <c r="Y26" s="44">
        <f>SUM(S26:X26)</f>
        <v>109</v>
      </c>
    </row>
    <row r="27" spans="1:25" ht="12.75">
      <c r="A27" s="15" t="s">
        <v>29</v>
      </c>
      <c r="B27" s="7"/>
      <c r="C27" s="7">
        <v>4</v>
      </c>
      <c r="D27" s="7">
        <v>35</v>
      </c>
      <c r="E27" s="7">
        <v>89</v>
      </c>
      <c r="F27" s="7"/>
      <c r="G27" s="7">
        <v>257</v>
      </c>
      <c r="H27" s="19">
        <f>SUM(B27:G27)</f>
        <v>385</v>
      </c>
      <c r="I27" s="7"/>
      <c r="J27" s="7"/>
      <c r="K27" s="7">
        <v>28</v>
      </c>
      <c r="L27" s="7">
        <v>73</v>
      </c>
      <c r="M27" s="7"/>
      <c r="N27" s="7"/>
      <c r="O27" s="7"/>
      <c r="P27" s="7">
        <v>209</v>
      </c>
      <c r="Q27" s="19">
        <f>SUM(I27:P27)</f>
        <v>310</v>
      </c>
      <c r="R27" s="30">
        <f>(H27-Q27)/Q27</f>
        <v>0.24193548387096775</v>
      </c>
      <c r="S27" s="32"/>
      <c r="T27" s="28">
        <v>4</v>
      </c>
      <c r="U27" s="28">
        <v>14</v>
      </c>
      <c r="V27" s="28">
        <v>52</v>
      </c>
      <c r="W27" s="28"/>
      <c r="X27" s="28">
        <v>129</v>
      </c>
      <c r="Y27" s="44">
        <f>SUM(S27:X27)</f>
        <v>199</v>
      </c>
    </row>
    <row r="28" spans="1:25" ht="12.75">
      <c r="A28" s="15" t="s">
        <v>30</v>
      </c>
      <c r="B28" s="7"/>
      <c r="C28" s="7">
        <v>1</v>
      </c>
      <c r="D28" s="7">
        <v>51</v>
      </c>
      <c r="E28" s="7">
        <v>32</v>
      </c>
      <c r="F28" s="7"/>
      <c r="G28" s="7">
        <v>113</v>
      </c>
      <c r="H28" s="19">
        <f>SUM(B28:G28)</f>
        <v>197</v>
      </c>
      <c r="I28" s="7"/>
      <c r="J28" s="7">
        <v>1</v>
      </c>
      <c r="K28" s="7">
        <v>34</v>
      </c>
      <c r="L28" s="7">
        <v>27</v>
      </c>
      <c r="M28" s="7"/>
      <c r="N28" s="7"/>
      <c r="O28" s="7"/>
      <c r="P28" s="7">
        <v>68</v>
      </c>
      <c r="Q28" s="19">
        <f>SUM(I28:P28)</f>
        <v>130</v>
      </c>
      <c r="R28" s="30">
        <f>(H28-Q28)/Q28</f>
        <v>0.5153846153846153</v>
      </c>
      <c r="S28" s="32"/>
      <c r="T28" s="28"/>
      <c r="U28" s="28">
        <v>29</v>
      </c>
      <c r="V28" s="28">
        <v>14</v>
      </c>
      <c r="W28" s="28"/>
      <c r="X28" s="28">
        <v>65</v>
      </c>
      <c r="Y28" s="44">
        <f>SUM(S28:X28)</f>
        <v>108</v>
      </c>
    </row>
    <row r="29" spans="1:25" ht="12.75">
      <c r="A29" s="15" t="s">
        <v>31</v>
      </c>
      <c r="B29" s="7">
        <v>1</v>
      </c>
      <c r="C29" s="7">
        <v>14</v>
      </c>
      <c r="D29" s="7">
        <v>152</v>
      </c>
      <c r="E29" s="7">
        <v>139</v>
      </c>
      <c r="F29" s="7"/>
      <c r="G29" s="7">
        <v>490</v>
      </c>
      <c r="H29" s="19">
        <f>SUM(B29:G29)</f>
        <v>796</v>
      </c>
      <c r="I29" s="7"/>
      <c r="J29" s="7">
        <v>4</v>
      </c>
      <c r="K29" s="7">
        <v>76</v>
      </c>
      <c r="L29" s="7">
        <v>110</v>
      </c>
      <c r="M29" s="7"/>
      <c r="N29" s="7"/>
      <c r="O29" s="7"/>
      <c r="P29" s="7">
        <v>413</v>
      </c>
      <c r="Q29" s="19">
        <f>SUM(I29:P29)</f>
        <v>603</v>
      </c>
      <c r="R29" s="30">
        <f>(H29-Q29)/Q29</f>
        <v>0.3200663349917081</v>
      </c>
      <c r="S29" s="32">
        <v>1</v>
      </c>
      <c r="T29" s="28">
        <v>7</v>
      </c>
      <c r="U29" s="28">
        <v>84</v>
      </c>
      <c r="V29" s="28">
        <v>76</v>
      </c>
      <c r="W29" s="28"/>
      <c r="X29" s="28">
        <v>296</v>
      </c>
      <c r="Y29" s="44">
        <f>SUM(S29:X29)</f>
        <v>464</v>
      </c>
    </row>
    <row r="30" spans="1:25" ht="12.75">
      <c r="A30" s="15" t="s">
        <v>32</v>
      </c>
      <c r="B30" s="7"/>
      <c r="C30" s="7">
        <v>1</v>
      </c>
      <c r="D30" s="7">
        <v>11</v>
      </c>
      <c r="E30" s="7">
        <v>129</v>
      </c>
      <c r="F30" s="7">
        <v>2</v>
      </c>
      <c r="G30" s="7">
        <v>719</v>
      </c>
      <c r="H30" s="19">
        <f>SUM(B30:G30)</f>
        <v>862</v>
      </c>
      <c r="I30" s="7"/>
      <c r="J30" s="7">
        <v>1</v>
      </c>
      <c r="K30" s="7">
        <v>13</v>
      </c>
      <c r="L30" s="7">
        <v>87</v>
      </c>
      <c r="M30" s="7">
        <v>1</v>
      </c>
      <c r="N30" s="7"/>
      <c r="O30" s="7"/>
      <c r="P30" s="7">
        <v>622</v>
      </c>
      <c r="Q30" s="19">
        <f>SUM(I30:P30)</f>
        <v>724</v>
      </c>
      <c r="R30" s="30">
        <f>(H30-Q30)/Q30</f>
        <v>0.19060773480662985</v>
      </c>
      <c r="S30" s="32"/>
      <c r="T30" s="28"/>
      <c r="U30" s="28">
        <v>6</v>
      </c>
      <c r="V30" s="28">
        <v>81</v>
      </c>
      <c r="W30" s="28">
        <v>1</v>
      </c>
      <c r="X30" s="28">
        <v>414</v>
      </c>
      <c r="Y30" s="44">
        <f>SUM(S30:X30)</f>
        <v>502</v>
      </c>
    </row>
    <row r="31" spans="1:25" ht="12.75">
      <c r="A31" s="15" t="s">
        <v>33</v>
      </c>
      <c r="B31" s="7"/>
      <c r="C31" s="7">
        <v>18</v>
      </c>
      <c r="D31" s="7">
        <v>82</v>
      </c>
      <c r="E31" s="7">
        <v>78</v>
      </c>
      <c r="F31" s="7"/>
      <c r="G31" s="7">
        <v>272</v>
      </c>
      <c r="H31" s="19">
        <f>SUM(B31:G31)</f>
        <v>450</v>
      </c>
      <c r="I31" s="7">
        <v>3</v>
      </c>
      <c r="J31" s="7">
        <v>7</v>
      </c>
      <c r="K31" s="7">
        <v>58</v>
      </c>
      <c r="L31" s="7">
        <v>74</v>
      </c>
      <c r="M31" s="7"/>
      <c r="N31" s="7"/>
      <c r="O31" s="7"/>
      <c r="P31" s="7">
        <v>234</v>
      </c>
      <c r="Q31" s="19">
        <f>SUM(I31:P31)</f>
        <v>376</v>
      </c>
      <c r="R31" s="30">
        <f>(H31-Q31)/Q31</f>
        <v>0.19680851063829788</v>
      </c>
      <c r="S31" s="32"/>
      <c r="T31" s="28">
        <v>15</v>
      </c>
      <c r="U31" s="28">
        <v>42</v>
      </c>
      <c r="V31" s="28">
        <v>41</v>
      </c>
      <c r="W31" s="28"/>
      <c r="X31" s="28">
        <v>148</v>
      </c>
      <c r="Y31" s="44">
        <f>SUM(S31:X31)</f>
        <v>246</v>
      </c>
    </row>
    <row r="32" spans="1:25" ht="12.75">
      <c r="A32" s="15" t="s">
        <v>34</v>
      </c>
      <c r="B32" s="7"/>
      <c r="C32" s="7">
        <v>4</v>
      </c>
      <c r="D32" s="7">
        <v>58</v>
      </c>
      <c r="E32" s="7">
        <v>32</v>
      </c>
      <c r="F32" s="7"/>
      <c r="G32" s="7">
        <v>101</v>
      </c>
      <c r="H32" s="19">
        <f>SUM(B32:G32)</f>
        <v>195</v>
      </c>
      <c r="I32" s="7"/>
      <c r="J32" s="7">
        <v>6</v>
      </c>
      <c r="K32" s="7">
        <v>70</v>
      </c>
      <c r="L32" s="7">
        <v>39</v>
      </c>
      <c r="M32" s="7"/>
      <c r="N32" s="7"/>
      <c r="O32" s="7"/>
      <c r="P32" s="7">
        <v>109</v>
      </c>
      <c r="Q32" s="19">
        <f>SUM(I32:P32)</f>
        <v>224</v>
      </c>
      <c r="R32" s="30">
        <f>(H32-Q32)/Q32</f>
        <v>-0.12946428571428573</v>
      </c>
      <c r="S32" s="32"/>
      <c r="T32" s="28">
        <v>4</v>
      </c>
      <c r="U32" s="28">
        <v>36</v>
      </c>
      <c r="V32" s="28">
        <v>15</v>
      </c>
      <c r="W32" s="28"/>
      <c r="X32" s="28">
        <v>49</v>
      </c>
      <c r="Y32" s="44">
        <f>SUM(S32:X32)</f>
        <v>104</v>
      </c>
    </row>
    <row r="33" spans="1:25" ht="12.75">
      <c r="A33" s="15" t="s">
        <v>35</v>
      </c>
      <c r="B33" s="7"/>
      <c r="C33" s="7">
        <v>19</v>
      </c>
      <c r="D33" s="7">
        <v>59</v>
      </c>
      <c r="E33" s="7">
        <v>193</v>
      </c>
      <c r="F33" s="7"/>
      <c r="G33" s="7">
        <v>302</v>
      </c>
      <c r="H33" s="19">
        <f>SUM(B33:G33)</f>
        <v>573</v>
      </c>
      <c r="I33" s="7"/>
      <c r="J33" s="7">
        <v>1</v>
      </c>
      <c r="K33" s="7">
        <v>50</v>
      </c>
      <c r="L33" s="7">
        <v>124</v>
      </c>
      <c r="M33" s="7"/>
      <c r="N33" s="7"/>
      <c r="O33" s="7"/>
      <c r="P33" s="7">
        <v>294</v>
      </c>
      <c r="Q33" s="19">
        <f>SUM(I33:P33)</f>
        <v>469</v>
      </c>
      <c r="R33" s="30">
        <f>(H33-Q33)/Q33</f>
        <v>0.22174840085287847</v>
      </c>
      <c r="S33" s="32"/>
      <c r="T33" s="28">
        <v>12</v>
      </c>
      <c r="U33" s="28">
        <v>40</v>
      </c>
      <c r="V33" s="28">
        <v>99</v>
      </c>
      <c r="W33" s="28"/>
      <c r="X33" s="28">
        <v>165</v>
      </c>
      <c r="Y33" s="44">
        <f>SUM(S33:X33)</f>
        <v>316</v>
      </c>
    </row>
    <row r="34" spans="1:25" ht="12.75">
      <c r="A34" s="15" t="s">
        <v>36</v>
      </c>
      <c r="B34" s="7"/>
      <c r="C34" s="7">
        <v>4</v>
      </c>
      <c r="D34" s="7">
        <v>55</v>
      </c>
      <c r="E34" s="7">
        <v>58</v>
      </c>
      <c r="F34" s="7"/>
      <c r="G34" s="7">
        <v>195</v>
      </c>
      <c r="H34" s="19">
        <f>SUM(B34:G34)</f>
        <v>312</v>
      </c>
      <c r="I34" s="7">
        <v>2</v>
      </c>
      <c r="J34" s="7">
        <v>1</v>
      </c>
      <c r="K34" s="7">
        <v>53</v>
      </c>
      <c r="L34" s="7">
        <v>64</v>
      </c>
      <c r="M34" s="7"/>
      <c r="N34" s="7"/>
      <c r="O34" s="7"/>
      <c r="P34" s="7">
        <v>161</v>
      </c>
      <c r="Q34" s="19">
        <f>SUM(I34:P34)</f>
        <v>281</v>
      </c>
      <c r="R34" s="30">
        <f>(H34-Q34)/Q34</f>
        <v>0.1103202846975089</v>
      </c>
      <c r="S34" s="32"/>
      <c r="T34" s="28">
        <v>3</v>
      </c>
      <c r="U34" s="28">
        <v>35</v>
      </c>
      <c r="V34" s="28">
        <v>29</v>
      </c>
      <c r="W34" s="28"/>
      <c r="X34" s="28">
        <v>102</v>
      </c>
      <c r="Y34" s="44">
        <f>SUM(S34:X34)</f>
        <v>169</v>
      </c>
    </row>
    <row r="35" spans="1:25" ht="12.75">
      <c r="A35" s="15" t="s">
        <v>37</v>
      </c>
      <c r="B35" s="7">
        <v>2</v>
      </c>
      <c r="C35" s="7"/>
      <c r="D35" s="7">
        <v>55</v>
      </c>
      <c r="E35" s="7">
        <v>89</v>
      </c>
      <c r="F35" s="7"/>
      <c r="G35" s="7">
        <v>178</v>
      </c>
      <c r="H35" s="19">
        <f>SUM(B35:G35)</f>
        <v>324</v>
      </c>
      <c r="I35" s="7"/>
      <c r="J35" s="7">
        <v>4</v>
      </c>
      <c r="K35" s="7">
        <v>43</v>
      </c>
      <c r="L35" s="7">
        <v>56</v>
      </c>
      <c r="M35" s="7"/>
      <c r="N35" s="7"/>
      <c r="O35" s="7"/>
      <c r="P35" s="7">
        <v>162</v>
      </c>
      <c r="Q35" s="19">
        <f>SUM(I35:P35)</f>
        <v>265</v>
      </c>
      <c r="R35" s="30">
        <f>(H35-Q35)/Q35</f>
        <v>0.22264150943396227</v>
      </c>
      <c r="S35" s="32">
        <v>2</v>
      </c>
      <c r="T35" s="28"/>
      <c r="U35" s="28">
        <v>39</v>
      </c>
      <c r="V35" s="28">
        <v>66</v>
      </c>
      <c r="W35" s="28"/>
      <c r="X35" s="28">
        <v>94</v>
      </c>
      <c r="Y35" s="44">
        <f>SUM(S35:X35)</f>
        <v>201</v>
      </c>
    </row>
    <row r="36" spans="1:25" ht="12.75">
      <c r="A36" s="15" t="s">
        <v>38</v>
      </c>
      <c r="B36" s="7"/>
      <c r="C36" s="7">
        <v>9</v>
      </c>
      <c r="D36" s="7">
        <v>57</v>
      </c>
      <c r="E36" s="7">
        <v>176</v>
      </c>
      <c r="F36" s="7"/>
      <c r="G36" s="7">
        <v>419</v>
      </c>
      <c r="H36" s="19">
        <f>SUM(B36:G36)</f>
        <v>661</v>
      </c>
      <c r="I36" s="7"/>
      <c r="J36" s="7">
        <v>4</v>
      </c>
      <c r="K36" s="7">
        <v>45</v>
      </c>
      <c r="L36" s="7">
        <v>105</v>
      </c>
      <c r="M36" s="7"/>
      <c r="N36" s="7"/>
      <c r="O36" s="7"/>
      <c r="P36" s="7">
        <v>364</v>
      </c>
      <c r="Q36" s="19">
        <f>SUM(I36:P36)</f>
        <v>518</v>
      </c>
      <c r="R36" s="30">
        <f>(H36-Q36)/Q36</f>
        <v>0.27606177606177607</v>
      </c>
      <c r="S36" s="32"/>
      <c r="T36" s="28">
        <v>4</v>
      </c>
      <c r="U36" s="28">
        <v>29</v>
      </c>
      <c r="V36" s="28">
        <v>87</v>
      </c>
      <c r="W36" s="28"/>
      <c r="X36" s="28">
        <v>216</v>
      </c>
      <c r="Y36" s="44">
        <f>SUM(S36:X36)</f>
        <v>336</v>
      </c>
    </row>
    <row r="37" spans="1:25" ht="12.75">
      <c r="A37" s="15" t="s">
        <v>39</v>
      </c>
      <c r="B37" s="7"/>
      <c r="C37" s="7">
        <v>7</v>
      </c>
      <c r="D37" s="7">
        <v>33</v>
      </c>
      <c r="E37" s="7">
        <v>102</v>
      </c>
      <c r="F37" s="7"/>
      <c r="G37" s="7">
        <v>181</v>
      </c>
      <c r="H37" s="19">
        <f>SUM(B37:G37)</f>
        <v>323</v>
      </c>
      <c r="I37" s="7"/>
      <c r="J37" s="7">
        <v>3</v>
      </c>
      <c r="K37" s="7">
        <v>23</v>
      </c>
      <c r="L37" s="7">
        <v>56</v>
      </c>
      <c r="M37" s="7"/>
      <c r="N37" s="7"/>
      <c r="O37" s="7"/>
      <c r="P37" s="7">
        <v>161</v>
      </c>
      <c r="Q37" s="19">
        <f>SUM(I37:P37)</f>
        <v>243</v>
      </c>
      <c r="R37" s="30">
        <f>(H37-Q37)/Q37</f>
        <v>0.3292181069958848</v>
      </c>
      <c r="S37" s="32"/>
      <c r="T37" s="28">
        <v>4</v>
      </c>
      <c r="U37" s="28">
        <v>18</v>
      </c>
      <c r="V37" s="28">
        <v>59</v>
      </c>
      <c r="W37" s="28"/>
      <c r="X37" s="28">
        <v>97</v>
      </c>
      <c r="Y37" s="44">
        <f>SUM(S37:X37)</f>
        <v>178</v>
      </c>
    </row>
    <row r="38" spans="1:25" ht="12.75">
      <c r="A38" s="15" t="s">
        <v>40</v>
      </c>
      <c r="B38" s="7"/>
      <c r="C38" s="7">
        <v>2</v>
      </c>
      <c r="D38" s="7">
        <v>23</v>
      </c>
      <c r="E38" s="7">
        <v>101</v>
      </c>
      <c r="F38" s="7"/>
      <c r="G38" s="7">
        <v>294</v>
      </c>
      <c r="H38" s="19">
        <f>SUM(B38:G38)</f>
        <v>420</v>
      </c>
      <c r="I38" s="7"/>
      <c r="J38" s="7">
        <v>2</v>
      </c>
      <c r="K38" s="7">
        <v>30</v>
      </c>
      <c r="L38" s="7">
        <v>105</v>
      </c>
      <c r="M38" s="7"/>
      <c r="N38" s="7"/>
      <c r="O38" s="7"/>
      <c r="P38" s="7">
        <v>239</v>
      </c>
      <c r="Q38" s="19">
        <f>SUM(I38:P38)</f>
        <v>376</v>
      </c>
      <c r="R38" s="30">
        <f>(H38-Q38)/Q38</f>
        <v>0.11702127659574468</v>
      </c>
      <c r="S38" s="32"/>
      <c r="T38" s="28">
        <v>2</v>
      </c>
      <c r="U38" s="28">
        <v>17</v>
      </c>
      <c r="V38" s="28">
        <v>56</v>
      </c>
      <c r="W38" s="28"/>
      <c r="X38" s="28">
        <v>170</v>
      </c>
      <c r="Y38" s="44">
        <f>SUM(S38:X38)</f>
        <v>245</v>
      </c>
    </row>
    <row r="39" spans="1:25" ht="12.75">
      <c r="A39" s="15" t="s">
        <v>41</v>
      </c>
      <c r="B39" s="7">
        <v>1</v>
      </c>
      <c r="C39" s="7">
        <v>6</v>
      </c>
      <c r="D39" s="7">
        <v>68</v>
      </c>
      <c r="E39" s="7">
        <v>76</v>
      </c>
      <c r="F39" s="7"/>
      <c r="G39" s="7">
        <v>315</v>
      </c>
      <c r="H39" s="19">
        <f>SUM(B39:G39)</f>
        <v>466</v>
      </c>
      <c r="I39" s="7"/>
      <c r="J39" s="7">
        <v>1</v>
      </c>
      <c r="K39" s="7">
        <v>47</v>
      </c>
      <c r="L39" s="7">
        <v>74</v>
      </c>
      <c r="M39" s="7"/>
      <c r="N39" s="7"/>
      <c r="O39" s="7"/>
      <c r="P39" s="7">
        <v>282</v>
      </c>
      <c r="Q39" s="19">
        <f>SUM(I39:P39)</f>
        <v>404</v>
      </c>
      <c r="R39" s="30">
        <f>(H39-Q39)/Q39</f>
        <v>0.15346534653465346</v>
      </c>
      <c r="S39" s="32">
        <v>1</v>
      </c>
      <c r="T39" s="28">
        <v>4</v>
      </c>
      <c r="U39" s="28">
        <v>37</v>
      </c>
      <c r="V39" s="28">
        <v>38</v>
      </c>
      <c r="W39" s="28"/>
      <c r="X39" s="28">
        <v>155</v>
      </c>
      <c r="Y39" s="44">
        <f>SUM(S39:X39)</f>
        <v>235</v>
      </c>
    </row>
    <row r="40" spans="1:25" ht="12.75">
      <c r="A40" s="15" t="s">
        <v>42</v>
      </c>
      <c r="B40" s="7"/>
      <c r="C40" s="7">
        <v>13</v>
      </c>
      <c r="D40" s="7">
        <v>29</v>
      </c>
      <c r="E40" s="7">
        <v>93</v>
      </c>
      <c r="F40" s="7"/>
      <c r="G40" s="7">
        <v>127</v>
      </c>
      <c r="H40" s="19">
        <f>SUM(B40:G40)</f>
        <v>262</v>
      </c>
      <c r="I40" s="7">
        <v>1</v>
      </c>
      <c r="J40" s="7">
        <v>3</v>
      </c>
      <c r="K40" s="7">
        <v>35</v>
      </c>
      <c r="L40" s="7">
        <v>83</v>
      </c>
      <c r="M40" s="7"/>
      <c r="N40" s="7"/>
      <c r="O40" s="7"/>
      <c r="P40" s="7">
        <v>82</v>
      </c>
      <c r="Q40" s="19">
        <f>SUM(I40:P40)</f>
        <v>204</v>
      </c>
      <c r="R40" s="30">
        <f>(H40-Q40)/Q40</f>
        <v>0.28431372549019607</v>
      </c>
      <c r="S40" s="32"/>
      <c r="T40" s="28">
        <v>11</v>
      </c>
      <c r="U40" s="28">
        <v>12</v>
      </c>
      <c r="V40" s="28">
        <v>53</v>
      </c>
      <c r="W40" s="28"/>
      <c r="X40" s="28">
        <v>59</v>
      </c>
      <c r="Y40" s="44">
        <f>SUM(S40:X40)</f>
        <v>135</v>
      </c>
    </row>
    <row r="41" spans="1:25" ht="12.75">
      <c r="A41" s="15" t="s">
        <v>43</v>
      </c>
      <c r="B41" s="7"/>
      <c r="C41" s="7">
        <v>5</v>
      </c>
      <c r="D41" s="7">
        <v>35</v>
      </c>
      <c r="E41" s="7">
        <v>37</v>
      </c>
      <c r="F41" s="7"/>
      <c r="G41" s="7">
        <v>126</v>
      </c>
      <c r="H41" s="19">
        <f>SUM(B41:G41)</f>
        <v>203</v>
      </c>
      <c r="I41" s="7"/>
      <c r="J41" s="7">
        <v>2</v>
      </c>
      <c r="K41" s="7">
        <v>26</v>
      </c>
      <c r="L41" s="7">
        <v>21</v>
      </c>
      <c r="M41" s="7"/>
      <c r="N41" s="7"/>
      <c r="O41" s="7"/>
      <c r="P41" s="7">
        <v>87</v>
      </c>
      <c r="Q41" s="19">
        <f>SUM(I41:P41)</f>
        <v>136</v>
      </c>
      <c r="R41" s="30">
        <f>(H41-Q41)/Q41</f>
        <v>0.49264705882352944</v>
      </c>
      <c r="S41" s="32"/>
      <c r="T41" s="28">
        <v>3</v>
      </c>
      <c r="U41" s="28">
        <v>17</v>
      </c>
      <c r="V41" s="28">
        <v>21</v>
      </c>
      <c r="W41" s="28"/>
      <c r="X41" s="28">
        <v>78</v>
      </c>
      <c r="Y41" s="44">
        <f>SUM(S41:X41)</f>
        <v>119</v>
      </c>
    </row>
    <row r="42" spans="1:25" ht="12.75">
      <c r="A42" s="15" t="s">
        <v>44</v>
      </c>
      <c r="B42" s="7">
        <v>3</v>
      </c>
      <c r="C42" s="7">
        <v>7</v>
      </c>
      <c r="D42" s="7">
        <v>47</v>
      </c>
      <c r="E42" s="7">
        <v>303</v>
      </c>
      <c r="F42" s="7">
        <v>1</v>
      </c>
      <c r="G42" s="7">
        <v>626</v>
      </c>
      <c r="H42" s="19">
        <f>SUM(B42:G42)</f>
        <v>987</v>
      </c>
      <c r="I42" s="7"/>
      <c r="J42" s="7"/>
      <c r="K42" s="7">
        <v>30</v>
      </c>
      <c r="L42" s="7">
        <v>137</v>
      </c>
      <c r="M42" s="7"/>
      <c r="N42" s="7"/>
      <c r="O42" s="7">
        <v>1</v>
      </c>
      <c r="P42" s="7">
        <v>532</v>
      </c>
      <c r="Q42" s="19">
        <f>SUM(I42:P42)</f>
        <v>700</v>
      </c>
      <c r="R42" s="30">
        <f>(H42-Q42)/Q42</f>
        <v>0.41</v>
      </c>
      <c r="S42" s="32">
        <v>2</v>
      </c>
      <c r="T42" s="28">
        <v>7</v>
      </c>
      <c r="U42" s="28">
        <v>32</v>
      </c>
      <c r="V42" s="28">
        <v>169</v>
      </c>
      <c r="W42" s="28"/>
      <c r="X42" s="28">
        <v>349</v>
      </c>
      <c r="Y42" s="44">
        <f>SUM(S42:X42)</f>
        <v>559</v>
      </c>
    </row>
    <row r="43" spans="1:25" ht="12.75">
      <c r="A43" s="15" t="s">
        <v>45</v>
      </c>
      <c r="B43" s="8"/>
      <c r="C43" s="8">
        <v>2</v>
      </c>
      <c r="D43" s="8">
        <v>9</v>
      </c>
      <c r="E43" s="8">
        <v>217</v>
      </c>
      <c r="F43" s="8"/>
      <c r="G43" s="8">
        <v>73</v>
      </c>
      <c r="H43" s="19">
        <f>SUM(B43:G43)</f>
        <v>301</v>
      </c>
      <c r="I43" s="8"/>
      <c r="J43" s="8">
        <v>1</v>
      </c>
      <c r="K43" s="8">
        <v>6</v>
      </c>
      <c r="L43" s="8">
        <v>160</v>
      </c>
      <c r="M43" s="8"/>
      <c r="N43" s="8"/>
      <c r="O43" s="8"/>
      <c r="P43" s="8">
        <v>82</v>
      </c>
      <c r="Q43" s="19">
        <f>SUM(I43:P43)</f>
        <v>249</v>
      </c>
      <c r="R43" s="30">
        <f>(H43-Q43)/Q43</f>
        <v>0.20883534136546184</v>
      </c>
      <c r="S43" s="32"/>
      <c r="T43" s="28">
        <v>2</v>
      </c>
      <c r="U43" s="28">
        <v>5</v>
      </c>
      <c r="V43" s="28">
        <v>145</v>
      </c>
      <c r="W43" s="28"/>
      <c r="X43" s="28">
        <v>41</v>
      </c>
      <c r="Y43" s="44">
        <f>SUM(S43:X43)</f>
        <v>193</v>
      </c>
    </row>
    <row r="44" spans="1:25" ht="12.75">
      <c r="A44" s="15" t="s">
        <v>46</v>
      </c>
      <c r="B44" s="9"/>
      <c r="C44" s="9">
        <v>4</v>
      </c>
      <c r="D44" s="9">
        <v>61</v>
      </c>
      <c r="E44" s="9">
        <v>31</v>
      </c>
      <c r="F44" s="9"/>
      <c r="G44" s="9">
        <v>152</v>
      </c>
      <c r="H44" s="19">
        <f>SUM(B44:G44)</f>
        <v>248</v>
      </c>
      <c r="I44" s="9"/>
      <c r="J44" s="9">
        <v>2</v>
      </c>
      <c r="K44" s="9">
        <v>35</v>
      </c>
      <c r="L44" s="9">
        <v>27</v>
      </c>
      <c r="M44" s="9"/>
      <c r="N44" s="9"/>
      <c r="O44" s="9"/>
      <c r="P44" s="9">
        <v>129</v>
      </c>
      <c r="Q44" s="19">
        <f>SUM(I44:P44)</f>
        <v>193</v>
      </c>
      <c r="R44" s="30">
        <f>(H44-Q44)/Q44</f>
        <v>0.2849740932642487</v>
      </c>
      <c r="S44" s="32"/>
      <c r="T44" s="28">
        <v>2</v>
      </c>
      <c r="U44" s="28">
        <v>30</v>
      </c>
      <c r="V44" s="28">
        <v>11</v>
      </c>
      <c r="W44" s="28"/>
      <c r="X44" s="28">
        <v>80</v>
      </c>
      <c r="Y44" s="44">
        <f>SUM(S44:X44)</f>
        <v>123</v>
      </c>
    </row>
    <row r="45" spans="1:25" ht="12.75">
      <c r="A45" s="17" t="s">
        <v>47</v>
      </c>
      <c r="B45" s="14">
        <v>1</v>
      </c>
      <c r="C45" s="14">
        <v>9</v>
      </c>
      <c r="D45" s="14">
        <v>149</v>
      </c>
      <c r="E45" s="14">
        <v>54</v>
      </c>
      <c r="F45" s="14"/>
      <c r="G45" s="14">
        <v>171</v>
      </c>
      <c r="H45" s="19">
        <f>SUM(B45:G45)</f>
        <v>384</v>
      </c>
      <c r="I45" s="14">
        <v>1</v>
      </c>
      <c r="J45" s="14"/>
      <c r="K45" s="14">
        <v>30</v>
      </c>
      <c r="L45" s="14">
        <v>48</v>
      </c>
      <c r="M45" s="14"/>
      <c r="N45" s="14"/>
      <c r="O45" s="14"/>
      <c r="P45" s="14">
        <v>126</v>
      </c>
      <c r="Q45" s="19">
        <f>SUM(I45:P45)</f>
        <v>205</v>
      </c>
      <c r="R45" s="30">
        <f>(H45-Q45)/Q45</f>
        <v>0.8731707317073171</v>
      </c>
      <c r="S45" s="32"/>
      <c r="T45" s="28">
        <v>7</v>
      </c>
      <c r="U45" s="28">
        <v>94</v>
      </c>
      <c r="V45" s="28">
        <v>28</v>
      </c>
      <c r="W45" s="28"/>
      <c r="X45" s="28">
        <v>98</v>
      </c>
      <c r="Y45" s="44">
        <f>SUM(S45:X45)</f>
        <v>227</v>
      </c>
    </row>
    <row r="46" spans="1:25" s="5" customFormat="1" ht="12.75">
      <c r="A46" s="18" t="s">
        <v>48</v>
      </c>
      <c r="B46" s="16">
        <v>1</v>
      </c>
      <c r="C46" s="16">
        <v>14</v>
      </c>
      <c r="D46" s="16">
        <v>63</v>
      </c>
      <c r="E46" s="16">
        <v>82</v>
      </c>
      <c r="F46" s="16"/>
      <c r="G46" s="16">
        <v>163</v>
      </c>
      <c r="H46" s="19">
        <f>SUM(B46:G46)</f>
        <v>323</v>
      </c>
      <c r="I46" s="16">
        <v>1</v>
      </c>
      <c r="J46" s="16"/>
      <c r="K46" s="16">
        <v>52</v>
      </c>
      <c r="L46" s="16">
        <v>34</v>
      </c>
      <c r="M46" s="16">
        <v>1</v>
      </c>
      <c r="N46" s="16"/>
      <c r="O46" s="16"/>
      <c r="P46" s="16">
        <v>145</v>
      </c>
      <c r="Q46" s="19">
        <f>SUM(I46:P46)</f>
        <v>233</v>
      </c>
      <c r="R46" s="30">
        <f>(H46-Q46)/Q46</f>
        <v>0.38626609442060084</v>
      </c>
      <c r="S46" s="32"/>
      <c r="T46" s="28">
        <v>10</v>
      </c>
      <c r="U46" s="28">
        <v>38</v>
      </c>
      <c r="V46" s="28">
        <v>48</v>
      </c>
      <c r="W46" s="28"/>
      <c r="X46" s="28">
        <v>75</v>
      </c>
      <c r="Y46" s="44">
        <f>SUM(S46:X46)</f>
        <v>171</v>
      </c>
    </row>
    <row r="47" spans="1:25" s="42" customFormat="1" ht="13.5" thickBot="1">
      <c r="A47" s="40" t="s">
        <v>49</v>
      </c>
      <c r="B47" s="25">
        <v>23</v>
      </c>
      <c r="C47" s="25">
        <v>457</v>
      </c>
      <c r="D47" s="25">
        <v>2951</v>
      </c>
      <c r="E47" s="25">
        <v>5111</v>
      </c>
      <c r="F47" s="25">
        <v>16</v>
      </c>
      <c r="G47" s="25">
        <v>13842</v>
      </c>
      <c r="H47" s="45">
        <f>SUM(B47:G47)</f>
        <v>22400</v>
      </c>
      <c r="I47" s="25">
        <v>18</v>
      </c>
      <c r="J47" s="25">
        <v>102</v>
      </c>
      <c r="K47" s="25">
        <v>1903</v>
      </c>
      <c r="L47" s="25">
        <v>3547</v>
      </c>
      <c r="M47" s="25">
        <v>17</v>
      </c>
      <c r="N47" s="25">
        <v>6</v>
      </c>
      <c r="O47" s="25">
        <v>2</v>
      </c>
      <c r="P47" s="25">
        <v>11656</v>
      </c>
      <c r="Q47" s="25">
        <f>SUM(I47:P47)</f>
        <v>17251</v>
      </c>
      <c r="R47" s="41">
        <f>(H47-Q47)/Q47</f>
        <v>0.2984754506985102</v>
      </c>
      <c r="S47" s="24">
        <v>17</v>
      </c>
      <c r="T47" s="26">
        <v>342</v>
      </c>
      <c r="U47" s="26">
        <v>1760</v>
      </c>
      <c r="V47" s="26">
        <v>2902</v>
      </c>
      <c r="W47" s="26">
        <v>8</v>
      </c>
      <c r="X47" s="26">
        <v>7493</v>
      </c>
      <c r="Y47" s="29">
        <f>SUM(S47:X47)</f>
        <v>12522</v>
      </c>
    </row>
    <row r="48" spans="8:16" ht="12.75">
      <c r="H48" s="21"/>
      <c r="M48" s="4"/>
      <c r="N48" s="4"/>
      <c r="O48" s="4"/>
      <c r="P48" s="4"/>
    </row>
    <row r="49" spans="9:16" ht="12.75">
      <c r="I49" s="4"/>
      <c r="J49" s="4"/>
      <c r="K49" s="4"/>
      <c r="M49" s="1"/>
      <c r="N49" s="1"/>
      <c r="O49" s="1"/>
      <c r="P49" s="1"/>
    </row>
    <row r="50" spans="9:16" ht="11.25">
      <c r="I50" s="3"/>
      <c r="J50" s="3"/>
      <c r="K50" s="3"/>
      <c r="M50" s="1"/>
      <c r="N50" s="1"/>
      <c r="O50" s="1"/>
      <c r="P50" s="1"/>
    </row>
    <row r="51" spans="9:16" ht="11.25">
      <c r="I51" s="3"/>
      <c r="J51" s="3"/>
      <c r="K51" s="3"/>
      <c r="M51" s="1"/>
      <c r="N51" s="1"/>
      <c r="O51" s="1"/>
      <c r="P51" s="1"/>
    </row>
  </sheetData>
  <sheetProtection/>
  <mergeCells count="7">
    <mergeCell ref="A1:Y1"/>
    <mergeCell ref="I3:Q3"/>
    <mergeCell ref="Y3:Y4"/>
    <mergeCell ref="R3:R4"/>
    <mergeCell ref="A3:A4"/>
    <mergeCell ref="B3:H3"/>
    <mergeCell ref="S3:X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46" t="s">
        <v>76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77</v>
      </c>
      <c r="C3" s="11" t="s">
        <v>78</v>
      </c>
      <c r="D3" s="33" t="s">
        <v>71</v>
      </c>
      <c r="E3" s="36" t="s">
        <v>79</v>
      </c>
    </row>
    <row r="4" spans="1:5" ht="25.5">
      <c r="A4" s="12" t="s">
        <v>74</v>
      </c>
      <c r="B4" s="13">
        <v>2</v>
      </c>
      <c r="C4" s="13">
        <v>1</v>
      </c>
      <c r="D4" s="34">
        <f aca="true" t="shared" si="0" ref="D4:D24">(B4-C4)/C4</f>
        <v>1</v>
      </c>
      <c r="E4" s="37"/>
    </row>
    <row r="5" spans="1:5" ht="12.75">
      <c r="A5" s="12" t="s">
        <v>50</v>
      </c>
      <c r="B5" s="7">
        <v>875</v>
      </c>
      <c r="C5" s="7">
        <v>751</v>
      </c>
      <c r="D5" s="34">
        <f t="shared" si="0"/>
        <v>0.16511318242343542</v>
      </c>
      <c r="E5" s="37">
        <v>448</v>
      </c>
    </row>
    <row r="6" spans="1:5" ht="13.5" customHeight="1">
      <c r="A6" s="12" t="s">
        <v>51</v>
      </c>
      <c r="B6" s="7">
        <v>797</v>
      </c>
      <c r="C6" s="7">
        <v>631</v>
      </c>
      <c r="D6" s="34">
        <f t="shared" si="0"/>
        <v>0.2630744849445325</v>
      </c>
      <c r="E6" s="37">
        <v>473</v>
      </c>
    </row>
    <row r="7" spans="1:5" ht="13.5" customHeight="1">
      <c r="A7" s="12" t="s">
        <v>52</v>
      </c>
      <c r="B7" s="7">
        <v>1858</v>
      </c>
      <c r="C7" s="7">
        <v>1608</v>
      </c>
      <c r="D7" s="34">
        <f t="shared" si="0"/>
        <v>0.15547263681592038</v>
      </c>
      <c r="E7" s="37">
        <v>994</v>
      </c>
    </row>
    <row r="8" spans="1:5" ht="12.75">
      <c r="A8" s="12" t="s">
        <v>53</v>
      </c>
      <c r="B8" s="7">
        <v>2</v>
      </c>
      <c r="C8" s="7">
        <v>3</v>
      </c>
      <c r="D8" s="34">
        <f t="shared" si="0"/>
        <v>-0.3333333333333333</v>
      </c>
      <c r="E8" s="37">
        <v>1</v>
      </c>
    </row>
    <row r="9" spans="1:5" ht="12.75">
      <c r="A9" s="12" t="s">
        <v>54</v>
      </c>
      <c r="B9" s="7">
        <v>4013</v>
      </c>
      <c r="C9" s="7">
        <v>1781</v>
      </c>
      <c r="D9" s="34">
        <f t="shared" si="0"/>
        <v>1.253228523301516</v>
      </c>
      <c r="E9" s="37">
        <v>2671</v>
      </c>
    </row>
    <row r="10" spans="1:5" ht="12.75">
      <c r="A10" s="12" t="s">
        <v>55</v>
      </c>
      <c r="B10" s="7">
        <v>1297</v>
      </c>
      <c r="C10" s="7">
        <v>947</v>
      </c>
      <c r="D10" s="34">
        <f t="shared" si="0"/>
        <v>0.36958817317845827</v>
      </c>
      <c r="E10" s="37">
        <v>684</v>
      </c>
    </row>
    <row r="11" spans="1:5" ht="12.75">
      <c r="A11" s="12" t="s">
        <v>56</v>
      </c>
      <c r="B11" s="7">
        <v>4837</v>
      </c>
      <c r="C11" s="7">
        <v>4168</v>
      </c>
      <c r="D11" s="34">
        <f t="shared" si="0"/>
        <v>0.16050863723608444</v>
      </c>
      <c r="E11" s="37">
        <v>2590</v>
      </c>
    </row>
    <row r="12" spans="1:5" ht="12.75">
      <c r="A12" s="12" t="s">
        <v>57</v>
      </c>
      <c r="B12" s="7">
        <v>2011</v>
      </c>
      <c r="C12" s="7">
        <v>1671</v>
      </c>
      <c r="D12" s="34">
        <f t="shared" si="0"/>
        <v>0.20347097546379414</v>
      </c>
      <c r="E12" s="37">
        <v>1060</v>
      </c>
    </row>
    <row r="13" spans="1:5" ht="12.75">
      <c r="A13" s="12" t="s">
        <v>58</v>
      </c>
      <c r="B13" s="7">
        <v>90</v>
      </c>
      <c r="C13" s="7">
        <v>74</v>
      </c>
      <c r="D13" s="34">
        <f t="shared" si="0"/>
        <v>0.21621621621621623</v>
      </c>
      <c r="E13" s="37">
        <v>41</v>
      </c>
    </row>
    <row r="14" spans="1:5" ht="12.75">
      <c r="A14" s="12" t="s">
        <v>59</v>
      </c>
      <c r="B14" s="7">
        <v>829</v>
      </c>
      <c r="C14" s="7">
        <v>863</v>
      </c>
      <c r="D14" s="34">
        <f t="shared" si="0"/>
        <v>-0.039397450753186555</v>
      </c>
      <c r="E14" s="37">
        <v>492</v>
      </c>
    </row>
    <row r="15" spans="1:5" ht="12.75">
      <c r="A15" s="12" t="s">
        <v>60</v>
      </c>
      <c r="B15" s="7">
        <v>13</v>
      </c>
      <c r="C15" s="7">
        <v>13</v>
      </c>
      <c r="D15" s="34">
        <f t="shared" si="0"/>
        <v>0</v>
      </c>
      <c r="E15" s="37">
        <v>5</v>
      </c>
    </row>
    <row r="16" spans="1:5" ht="12.75">
      <c r="A16" s="12" t="s">
        <v>61</v>
      </c>
      <c r="B16" s="7">
        <v>1152</v>
      </c>
      <c r="C16" s="7">
        <v>929</v>
      </c>
      <c r="D16" s="34">
        <f t="shared" si="0"/>
        <v>0.24004305705059203</v>
      </c>
      <c r="E16" s="37">
        <v>655</v>
      </c>
    </row>
    <row r="17" spans="1:5" ht="12.75">
      <c r="A17" s="12" t="s">
        <v>62</v>
      </c>
      <c r="B17" s="7">
        <v>1058</v>
      </c>
      <c r="C17" s="7">
        <v>867</v>
      </c>
      <c r="D17" s="34">
        <f t="shared" si="0"/>
        <v>0.22029988465974626</v>
      </c>
      <c r="E17" s="37">
        <v>569</v>
      </c>
    </row>
    <row r="18" spans="1:5" ht="12.75">
      <c r="A18" s="12" t="s">
        <v>63</v>
      </c>
      <c r="B18" s="7">
        <v>246</v>
      </c>
      <c r="C18" s="7">
        <v>251</v>
      </c>
      <c r="D18" s="34">
        <f t="shared" si="0"/>
        <v>-0.0199203187250996</v>
      </c>
      <c r="E18" s="37">
        <v>113</v>
      </c>
    </row>
    <row r="19" spans="1:5" ht="12.75">
      <c r="A19" s="12" t="s">
        <v>64</v>
      </c>
      <c r="B19" s="7">
        <v>9</v>
      </c>
      <c r="C19" s="7">
        <v>10</v>
      </c>
      <c r="D19" s="34">
        <f t="shared" si="0"/>
        <v>-0.1</v>
      </c>
      <c r="E19" s="37">
        <v>4</v>
      </c>
    </row>
    <row r="20" spans="1:5" ht="12.75">
      <c r="A20" s="12" t="s">
        <v>65</v>
      </c>
      <c r="B20" s="7">
        <v>563</v>
      </c>
      <c r="C20" s="7">
        <v>465</v>
      </c>
      <c r="D20" s="34">
        <f t="shared" si="0"/>
        <v>0.210752688172043</v>
      </c>
      <c r="E20" s="37">
        <v>318</v>
      </c>
    </row>
    <row r="21" spans="1:5" ht="12.75">
      <c r="A21" s="12" t="s">
        <v>66</v>
      </c>
      <c r="B21" s="7">
        <v>1836</v>
      </c>
      <c r="C21" s="7">
        <v>1495</v>
      </c>
      <c r="D21" s="34">
        <f t="shared" si="0"/>
        <v>0.22809364548494984</v>
      </c>
      <c r="E21" s="37">
        <v>938</v>
      </c>
    </row>
    <row r="22" spans="1:5" ht="12.75">
      <c r="A22" s="12" t="s">
        <v>67</v>
      </c>
      <c r="B22" s="7">
        <v>493</v>
      </c>
      <c r="C22" s="7">
        <v>362</v>
      </c>
      <c r="D22" s="34">
        <f t="shared" si="0"/>
        <v>0.36187845303867405</v>
      </c>
      <c r="E22" s="37">
        <v>250</v>
      </c>
    </row>
    <row r="23" spans="1:5" s="4" customFormat="1" ht="12.75">
      <c r="A23" s="23" t="s">
        <v>68</v>
      </c>
      <c r="B23" s="22">
        <v>419</v>
      </c>
      <c r="C23" s="22">
        <v>361</v>
      </c>
      <c r="D23" s="34">
        <f t="shared" si="0"/>
        <v>0.16066481994459833</v>
      </c>
      <c r="E23" s="38">
        <v>216</v>
      </c>
    </row>
    <row r="24" spans="1:5" ht="13.5" thickBot="1">
      <c r="A24" s="24" t="s">
        <v>49</v>
      </c>
      <c r="B24" s="25">
        <v>22400</v>
      </c>
      <c r="C24" s="26">
        <v>17251</v>
      </c>
      <c r="D24" s="35">
        <f t="shared" si="0"/>
        <v>0.2984754506985102</v>
      </c>
      <c r="E24" s="39">
        <v>12522</v>
      </c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2018-03-15T10:18:20Z</dcterms:modified>
  <cp:category/>
  <cp:version/>
  <cp:contentType/>
  <cp:contentStatus/>
</cp:coreProperties>
</file>