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Jud'!$A$1:$Q$47</definedName>
  </definedNames>
  <calcPr fullCalcOnLoad="1"/>
</workbook>
</file>

<file path=xl/sharedStrings.xml><?xml version="1.0" encoding="utf-8"?>
<sst xmlns="http://schemas.openxmlformats.org/spreadsheetml/2006/main" count="96" uniqueCount="81">
  <si>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</si>
  <si>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</si>
  <si>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</si>
  <si>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</si>
  <si>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</si>
  <si>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</si>
  <si>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</si>
  <si>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</si>
  <si>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</si>
  <si>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</si>
  <si>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</si>
  <si>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</si>
  <si>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</si>
  <si>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</si>
  <si>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</si>
  <si>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</si>
  <si>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</si>
  <si>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</si>
  <si>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</si>
  <si>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</si>
  <si>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</si>
  <si>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</si>
  <si>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</si>
  <si>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</si>
  <si>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</si>
  <si>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</si>
  <si>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</si>
  <si>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</si>
  <si>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</si>
  <si>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</si>
  <si>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</si>
  <si>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</si>
  <si>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</si>
  <si>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</si>
  <si>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</si>
  <si>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</si>
  <si>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</si>
  <si>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</si>
  <si>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</si>
  <si>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</si>
  <si>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</si>
  <si>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</si>
  <si>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</si>
  <si>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</si>
  <si>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</si>
  <si>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</si>
  <si>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</si>
  <si>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</si>
  <si>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</si>
  <si>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</si>
  <si>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</si>
  <si>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</si>
  <si>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</si>
  <si>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</si>
  <si>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</si>
  <si>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</si>
  <si>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</si>
  <si>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</si>
  <si>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</si>
  <si>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</si>
  <si>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</si>
  <si>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</si>
  <si>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</si>
  <si>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</si>
  <si>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</si>
  <si>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</si>
  <si>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</si>
  <si>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</si>
  <si>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</si>
  <si>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</si>
  <si>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</si>
  <si>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</si>
  <si>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 xml:space="preserve"> </t>
  </si>
  <si>
    <t>SCS</t>
  </si>
  <si>
    <t>Nr. înmatriculări în perioada 01.01.2017 - 31.01.2017</t>
  </si>
  <si>
    <t>Nr. total înmatriculări în perioada 01.01.2017 - 31.01.2017</t>
  </si>
  <si>
    <t>Activităţi ale gospodăriilor private în calitate de angajator de personal casnic; activităţi ale gospodariilor private de producere de bunuri şi servicii destinate consumului propriu</t>
  </si>
  <si>
    <t>Înmatriculări în perioada 01.01.2018 - 31.01.2018 comparativ cu aceeaşi perioadă a anului trecut</t>
  </si>
  <si>
    <t>Nr. total înmatriculări în perioada 01.01.2018 - 31.01.2018</t>
  </si>
  <si>
    <t>Înmatriculări efectuate în perioada 01.01.2018 - 31.01.2018 comparativ cu aceeaşi perioadă a anului trecut</t>
  </si>
  <si>
    <t>Nr. înmatriculări în perioada 01.01.2018 - 31.01.2018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</si>
</sst>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9" applyNumberFormat="1" applyFont="1" applyFill="1" applyBorder="1" applyAlignment="1" applyProtection="1">
      <alignment/>
      <protection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9" applyNumberFormat="1" applyFont="1" applyBorder="1" applyAlignment="1">
      <alignment/>
    </xf>
    <xf numFmtId="10" fontId="6" fillId="0" borderId="17" xfId="59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0" fontId="6" fillId="0" borderId="17" xfId="59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190500</xdr:rowOff>
    </xdr:from>
    <xdr:to>
      <xdr:col>15</xdr:col>
      <xdr:colOff>809625</xdr:colOff>
      <xdr:row>40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04875" y="1819275"/>
          <a:ext cx="6019800" cy="51054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05250" cy="3076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tabSelected="1" zoomScalePageLayoutView="0" workbookViewId="0" topLeftCell="A1">
      <selection activeCell="P3" sqref="P3:P4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4.00390625" style="1" bestFit="1" customWidth="1"/>
    <col min="4" max="4" width="5.00390625" style="1" bestFit="1" customWidth="1"/>
    <col min="5" max="5" width="5.7109375" style="1" customWidth="1"/>
    <col min="6" max="6" width="3.8515625" style="1" customWidth="1"/>
    <col min="7" max="7" width="5.57421875" style="1" customWidth="1"/>
    <col min="8" max="8" width="21.28125" style="1" customWidth="1"/>
    <col min="9" max="9" width="3.57421875" style="1" bestFit="1" customWidth="1"/>
    <col min="10" max="10" width="3.00390625" style="1" bestFit="1" customWidth="1"/>
    <col min="11" max="11" width="4.00390625" style="1" bestFit="1" customWidth="1"/>
    <col min="12" max="12" width="5.00390625" style="1" bestFit="1" customWidth="1"/>
    <col min="13" max="13" width="3.57421875" style="3" bestFit="1" customWidth="1"/>
    <col min="14" max="14" width="4.8515625" style="3" bestFit="1" customWidth="1"/>
    <col min="15" max="15" width="5.00390625" style="3" bestFit="1" customWidth="1"/>
    <col min="16" max="16" width="21.7109375" style="1" customWidth="1"/>
    <col min="17" max="17" width="9.57421875" style="1" bestFit="1" customWidth="1"/>
    <col min="18" max="19" width="1.421875" style="1" bestFit="1" customWidth="1"/>
    <col min="20" max="16384" width="9.140625" style="1" customWidth="1"/>
  </cols>
  <sheetData>
    <row r="1" spans="1:17" ht="12.7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5.5" customHeight="1">
      <c r="A3" s="34" t="s">
        <v>6</v>
      </c>
      <c r="B3" s="36" t="s">
        <v>80</v>
      </c>
      <c r="C3" s="37"/>
      <c r="D3" s="37"/>
      <c r="E3" s="37"/>
      <c r="F3" s="37"/>
      <c r="G3" s="37"/>
      <c r="H3" s="32" t="s">
        <v>78</v>
      </c>
      <c r="I3" s="36" t="s">
        <v>74</v>
      </c>
      <c r="J3" s="37"/>
      <c r="K3" s="37"/>
      <c r="L3" s="37"/>
      <c r="M3" s="37"/>
      <c r="N3" s="37"/>
      <c r="O3" s="37"/>
      <c r="P3" s="32" t="s">
        <v>75</v>
      </c>
      <c r="Q3" s="30" t="s">
        <v>69</v>
      </c>
    </row>
    <row r="4" spans="1:17" ht="12.7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33"/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73</v>
      </c>
      <c r="O4" s="6" t="s">
        <v>5</v>
      </c>
      <c r="P4" s="33"/>
      <c r="Q4" s="31"/>
    </row>
    <row r="5" spans="1:17" ht="12.75">
      <c r="A5" s="17" t="s">
        <v>7</v>
      </c>
      <c r="B5" s="7"/>
      <c r="C5" s="7">
        <v>3</v>
      </c>
      <c r="D5" s="7">
        <v>3</v>
      </c>
      <c r="E5" s="7">
        <v>53</v>
      </c>
      <c r="F5" s="7"/>
      <c r="G5" s="7">
        <v>92</v>
      </c>
      <c r="H5" s="24">
        <f>SUM(B5:G5)</f>
        <v>151</v>
      </c>
      <c r="I5" s="7"/>
      <c r="J5" s="7"/>
      <c r="K5" s="7">
        <v>4</v>
      </c>
      <c r="L5" s="7">
        <v>34</v>
      </c>
      <c r="M5" s="7"/>
      <c r="N5" s="7"/>
      <c r="O5" s="7">
        <v>59</v>
      </c>
      <c r="P5" s="24">
        <f>SUM(I5:O5)</f>
        <v>97</v>
      </c>
      <c r="Q5" s="22">
        <f>(H5-P5)/P5</f>
        <v>0.5567010309278351</v>
      </c>
    </row>
    <row r="6" spans="1:17" ht="12.75">
      <c r="A6" s="17" t="s">
        <v>8</v>
      </c>
      <c r="B6" s="7"/>
      <c r="C6" s="7">
        <v>2</v>
      </c>
      <c r="D6" s="7">
        <v>37</v>
      </c>
      <c r="E6" s="7">
        <v>54</v>
      </c>
      <c r="F6" s="7"/>
      <c r="G6" s="7">
        <v>131</v>
      </c>
      <c r="H6" s="24">
        <f>SUM(B6:G6)</f>
        <v>224</v>
      </c>
      <c r="I6" s="7"/>
      <c r="J6" s="7">
        <v>1</v>
      </c>
      <c r="K6" s="7">
        <v>15</v>
      </c>
      <c r="L6" s="7">
        <v>31</v>
      </c>
      <c r="M6" s="7"/>
      <c r="N6" s="7"/>
      <c r="O6" s="7">
        <v>82</v>
      </c>
      <c r="P6" s="24">
        <f>SUM(I6:O6)</f>
        <v>129</v>
      </c>
      <c r="Q6" s="22">
        <f>(H6-P6)/P6</f>
        <v>0.7364341085271318</v>
      </c>
    </row>
    <row r="7" spans="1:21" ht="12.75">
      <c r="A7" s="17" t="s">
        <v>9</v>
      </c>
      <c r="B7" s="7"/>
      <c r="C7" s="7">
        <v>21</v>
      </c>
      <c r="D7" s="7">
        <v>18</v>
      </c>
      <c r="E7" s="7">
        <v>49</v>
      </c>
      <c r="F7" s="7"/>
      <c r="G7" s="7">
        <v>227</v>
      </c>
      <c r="H7" s="24">
        <f>SUM(B7:G7)</f>
        <v>315</v>
      </c>
      <c r="I7" s="7"/>
      <c r="J7" s="7">
        <v>1</v>
      </c>
      <c r="K7" s="7">
        <v>14</v>
      </c>
      <c r="L7" s="7">
        <v>28</v>
      </c>
      <c r="M7" s="7"/>
      <c r="N7" s="7"/>
      <c r="O7" s="7">
        <v>110</v>
      </c>
      <c r="P7" s="24">
        <f>SUM(I7:O7)</f>
        <v>153</v>
      </c>
      <c r="Q7" s="22">
        <f>(H7-P7)/P7</f>
        <v>1.0588235294117647</v>
      </c>
      <c r="R7" s="1" t="s">
        <v>72</v>
      </c>
      <c r="U7" s="1" t="s">
        <v>72</v>
      </c>
    </row>
    <row r="8" spans="1:17" ht="12.75">
      <c r="A8" s="17" t="s">
        <v>10</v>
      </c>
      <c r="B8" s="7"/>
      <c r="C8" s="7">
        <v>2</v>
      </c>
      <c r="D8" s="7">
        <v>46</v>
      </c>
      <c r="E8" s="7">
        <v>43</v>
      </c>
      <c r="F8" s="7"/>
      <c r="G8" s="7">
        <v>144</v>
      </c>
      <c r="H8" s="24">
        <f>SUM(B8:G8)</f>
        <v>235</v>
      </c>
      <c r="I8" s="7"/>
      <c r="J8" s="7"/>
      <c r="K8" s="7">
        <v>26</v>
      </c>
      <c r="L8" s="7">
        <v>11</v>
      </c>
      <c r="M8" s="7">
        <v>1</v>
      </c>
      <c r="N8" s="7"/>
      <c r="O8" s="7">
        <v>88</v>
      </c>
      <c r="P8" s="24">
        <f>SUM(I8:O8)</f>
        <v>126</v>
      </c>
      <c r="Q8" s="22">
        <f>(H8-P8)/P8</f>
        <v>0.8650793650793651</v>
      </c>
    </row>
    <row r="9" spans="1:21" ht="12.75">
      <c r="A9" s="17" t="s">
        <v>11</v>
      </c>
      <c r="B9" s="7"/>
      <c r="C9" s="7">
        <v>4</v>
      </c>
      <c r="D9" s="7">
        <v>32</v>
      </c>
      <c r="E9" s="7">
        <v>137</v>
      </c>
      <c r="F9" s="7"/>
      <c r="G9" s="7">
        <v>217</v>
      </c>
      <c r="H9" s="24">
        <f>SUM(B9:G9)</f>
        <v>390</v>
      </c>
      <c r="I9" s="7"/>
      <c r="J9" s="7">
        <v>1</v>
      </c>
      <c r="K9" s="7">
        <v>20</v>
      </c>
      <c r="L9" s="7">
        <v>55</v>
      </c>
      <c r="M9" s="7"/>
      <c r="N9" s="7"/>
      <c r="O9" s="7">
        <v>113</v>
      </c>
      <c r="P9" s="24">
        <f>SUM(I9:O9)</f>
        <v>189</v>
      </c>
      <c r="Q9" s="22">
        <f>(H9-P9)/P9</f>
        <v>1.0634920634920635</v>
      </c>
      <c r="R9" s="1" t="s">
        <v>72</v>
      </c>
      <c r="S9" s="1" t="s">
        <v>72</v>
      </c>
      <c r="U9" s="1" t="s">
        <v>72</v>
      </c>
    </row>
    <row r="10" spans="1:17" ht="25.5">
      <c r="A10" s="17" t="s">
        <v>12</v>
      </c>
      <c r="B10" s="7"/>
      <c r="C10" s="7">
        <v>4</v>
      </c>
      <c r="D10" s="7">
        <v>13</v>
      </c>
      <c r="E10" s="7">
        <v>50</v>
      </c>
      <c r="F10" s="7"/>
      <c r="G10" s="7">
        <v>88</v>
      </c>
      <c r="H10" s="24">
        <f>SUM(B10:G10)</f>
        <v>155</v>
      </c>
      <c r="I10" s="7"/>
      <c r="J10" s="7"/>
      <c r="K10" s="7">
        <v>8</v>
      </c>
      <c r="L10" s="7">
        <v>18</v>
      </c>
      <c r="M10" s="7"/>
      <c r="N10" s="7"/>
      <c r="O10" s="7">
        <v>45</v>
      </c>
      <c r="P10" s="24">
        <f>SUM(I10:O10)</f>
        <v>71</v>
      </c>
      <c r="Q10" s="22">
        <f>(H10-P10)/P10</f>
        <v>1.1830985915492958</v>
      </c>
    </row>
    <row r="11" spans="1:22" ht="12.75">
      <c r="A11" s="17" t="s">
        <v>13</v>
      </c>
      <c r="B11" s="7"/>
      <c r="C11" s="7">
        <v>1</v>
      </c>
      <c r="D11" s="7">
        <v>57</v>
      </c>
      <c r="E11" s="7">
        <v>22</v>
      </c>
      <c r="F11" s="7"/>
      <c r="G11" s="7">
        <v>56</v>
      </c>
      <c r="H11" s="24">
        <f>SUM(B11:G11)</f>
        <v>136</v>
      </c>
      <c r="I11" s="7"/>
      <c r="J11" s="7"/>
      <c r="K11" s="7">
        <v>16</v>
      </c>
      <c r="L11" s="7">
        <v>17</v>
      </c>
      <c r="M11" s="7"/>
      <c r="N11" s="7"/>
      <c r="O11" s="7">
        <v>29</v>
      </c>
      <c r="P11" s="24">
        <f>SUM(I11:O11)</f>
        <v>62</v>
      </c>
      <c r="Q11" s="22">
        <f>(H11-P11)/P11</f>
        <v>1.1935483870967742</v>
      </c>
      <c r="V11" s="1" t="s">
        <v>72</v>
      </c>
    </row>
    <row r="12" spans="1:17" ht="12.75">
      <c r="A12" s="17" t="s">
        <v>14</v>
      </c>
      <c r="B12" s="7"/>
      <c r="C12" s="7"/>
      <c r="D12" s="7">
        <v>26</v>
      </c>
      <c r="E12" s="7">
        <v>54</v>
      </c>
      <c r="F12" s="7"/>
      <c r="G12" s="7">
        <v>231</v>
      </c>
      <c r="H12" s="24">
        <f>SUM(B12:G12)</f>
        <v>311</v>
      </c>
      <c r="I12" s="7"/>
      <c r="J12" s="7"/>
      <c r="K12" s="7">
        <v>6</v>
      </c>
      <c r="L12" s="7">
        <v>34</v>
      </c>
      <c r="M12" s="7"/>
      <c r="N12" s="7">
        <v>1</v>
      </c>
      <c r="O12" s="7">
        <v>115</v>
      </c>
      <c r="P12" s="24">
        <f>SUM(I12:O12)</f>
        <v>156</v>
      </c>
      <c r="Q12" s="22">
        <f>(H12-P12)/P12</f>
        <v>0.9935897435897436</v>
      </c>
    </row>
    <row r="13" spans="1:17" ht="12.75">
      <c r="A13" s="17" t="s">
        <v>15</v>
      </c>
      <c r="B13" s="7"/>
      <c r="C13" s="7"/>
      <c r="D13" s="7">
        <v>21</v>
      </c>
      <c r="E13" s="7">
        <v>29</v>
      </c>
      <c r="F13" s="7"/>
      <c r="G13" s="7">
        <v>72</v>
      </c>
      <c r="H13" s="24">
        <f>SUM(B13:G13)</f>
        <v>122</v>
      </c>
      <c r="I13" s="7"/>
      <c r="J13" s="7"/>
      <c r="K13" s="7">
        <v>17</v>
      </c>
      <c r="L13" s="7">
        <v>11</v>
      </c>
      <c r="M13" s="7"/>
      <c r="N13" s="7"/>
      <c r="O13" s="7">
        <v>42</v>
      </c>
      <c r="P13" s="24">
        <f>SUM(I13:O13)</f>
        <v>70</v>
      </c>
      <c r="Q13" s="22">
        <f>(H13-P13)/P13</f>
        <v>0.7428571428571429</v>
      </c>
    </row>
    <row r="14" spans="1:19" ht="12.75">
      <c r="A14" s="17" t="s">
        <v>16</v>
      </c>
      <c r="B14" s="7"/>
      <c r="C14" s="7"/>
      <c r="D14" s="7">
        <v>5</v>
      </c>
      <c r="E14" s="7">
        <v>205</v>
      </c>
      <c r="F14" s="7">
        <v>5</v>
      </c>
      <c r="G14" s="7">
        <v>1240</v>
      </c>
      <c r="H14" s="24">
        <f>SUM(B14:G14)</f>
        <v>1455</v>
      </c>
      <c r="I14" s="7">
        <v>1</v>
      </c>
      <c r="J14" s="7">
        <v>1</v>
      </c>
      <c r="K14" s="7">
        <v>8</v>
      </c>
      <c r="L14" s="7">
        <v>119</v>
      </c>
      <c r="M14" s="7">
        <v>7</v>
      </c>
      <c r="N14" s="7"/>
      <c r="O14" s="7">
        <v>783</v>
      </c>
      <c r="P14" s="24">
        <f>SUM(I14:O14)</f>
        <v>919</v>
      </c>
      <c r="Q14" s="22">
        <f>(H14-P14)/P14</f>
        <v>0.5832426550598476</v>
      </c>
      <c r="S14" s="1" t="s">
        <v>72</v>
      </c>
    </row>
    <row r="15" spans="1:17" ht="12.75">
      <c r="A15" s="17" t="s">
        <v>17</v>
      </c>
      <c r="B15" s="7"/>
      <c r="C15" s="7"/>
      <c r="D15" s="7">
        <v>16</v>
      </c>
      <c r="E15" s="7">
        <v>36</v>
      </c>
      <c r="F15" s="7"/>
      <c r="G15" s="7">
        <v>101</v>
      </c>
      <c r="H15" s="24">
        <f>SUM(B15:G15)</f>
        <v>153</v>
      </c>
      <c r="I15" s="7"/>
      <c r="J15" s="7"/>
      <c r="K15" s="7">
        <v>11</v>
      </c>
      <c r="L15" s="7">
        <v>16</v>
      </c>
      <c r="M15" s="7"/>
      <c r="N15" s="7"/>
      <c r="O15" s="7">
        <v>67</v>
      </c>
      <c r="P15" s="24">
        <f>SUM(I15:O15)</f>
        <v>94</v>
      </c>
      <c r="Q15" s="22">
        <f>(H15-P15)/P15</f>
        <v>0.6276595744680851</v>
      </c>
    </row>
    <row r="16" spans="1:17" ht="12.75">
      <c r="A16" s="17" t="s">
        <v>18</v>
      </c>
      <c r="B16" s="7"/>
      <c r="C16" s="7">
        <v>1</v>
      </c>
      <c r="D16" s="7">
        <v>26</v>
      </c>
      <c r="E16" s="7">
        <v>32</v>
      </c>
      <c r="F16" s="7">
        <v>1</v>
      </c>
      <c r="G16" s="7">
        <v>64</v>
      </c>
      <c r="H16" s="24">
        <f>SUM(B16:G16)</f>
        <v>124</v>
      </c>
      <c r="I16" s="7"/>
      <c r="J16" s="7"/>
      <c r="K16" s="7">
        <v>6</v>
      </c>
      <c r="L16" s="7">
        <v>10</v>
      </c>
      <c r="M16" s="7"/>
      <c r="N16" s="7"/>
      <c r="O16" s="7">
        <v>29</v>
      </c>
      <c r="P16" s="24">
        <f>SUM(I16:O16)</f>
        <v>45</v>
      </c>
      <c r="Q16" s="22">
        <f>(H16-P16)/P16</f>
        <v>1.7555555555555555</v>
      </c>
    </row>
    <row r="17" spans="1:17" ht="12.75">
      <c r="A17" s="17" t="s">
        <v>19</v>
      </c>
      <c r="B17" s="7"/>
      <c r="C17" s="7"/>
      <c r="D17" s="7">
        <v>18</v>
      </c>
      <c r="E17" s="7">
        <v>162</v>
      </c>
      <c r="F17" s="7"/>
      <c r="G17" s="7">
        <v>311</v>
      </c>
      <c r="H17" s="24">
        <f>SUM(B17:G17)</f>
        <v>491</v>
      </c>
      <c r="I17" s="7"/>
      <c r="J17" s="7"/>
      <c r="K17" s="7">
        <v>8</v>
      </c>
      <c r="L17" s="7">
        <v>65</v>
      </c>
      <c r="M17" s="7">
        <v>3</v>
      </c>
      <c r="N17" s="7"/>
      <c r="O17" s="7">
        <v>232</v>
      </c>
      <c r="P17" s="24">
        <f>SUM(I17:O17)</f>
        <v>308</v>
      </c>
      <c r="Q17" s="22">
        <f>(H17-P17)/P17</f>
        <v>0.5941558441558441</v>
      </c>
    </row>
    <row r="18" spans="1:17" ht="12.75">
      <c r="A18" s="17" t="s">
        <v>20</v>
      </c>
      <c r="B18" s="7"/>
      <c r="C18" s="7">
        <v>1</v>
      </c>
      <c r="D18" s="7">
        <v>20</v>
      </c>
      <c r="E18" s="7">
        <v>65</v>
      </c>
      <c r="F18" s="7"/>
      <c r="G18" s="7">
        <v>238</v>
      </c>
      <c r="H18" s="24">
        <f>SUM(B18:G18)</f>
        <v>324</v>
      </c>
      <c r="I18" s="7">
        <v>1</v>
      </c>
      <c r="J18" s="7"/>
      <c r="K18" s="7">
        <v>8</v>
      </c>
      <c r="L18" s="7">
        <v>27</v>
      </c>
      <c r="M18" s="7"/>
      <c r="N18" s="7"/>
      <c r="O18" s="7">
        <v>129</v>
      </c>
      <c r="P18" s="24">
        <f>SUM(I18:O18)</f>
        <v>165</v>
      </c>
      <c r="Q18" s="22">
        <f>(H18-P18)/P18</f>
        <v>0.9636363636363636</v>
      </c>
    </row>
    <row r="19" spans="1:17" ht="12.75">
      <c r="A19" s="17" t="s">
        <v>21</v>
      </c>
      <c r="B19" s="7"/>
      <c r="C19" s="7"/>
      <c r="D19" s="7">
        <v>26</v>
      </c>
      <c r="E19" s="7">
        <v>14</v>
      </c>
      <c r="F19" s="7"/>
      <c r="G19" s="7">
        <v>41</v>
      </c>
      <c r="H19" s="24">
        <f>SUM(B19:G19)</f>
        <v>81</v>
      </c>
      <c r="I19" s="7"/>
      <c r="J19" s="7">
        <v>1</v>
      </c>
      <c r="K19" s="7">
        <v>11</v>
      </c>
      <c r="L19" s="7">
        <v>17</v>
      </c>
      <c r="M19" s="7"/>
      <c r="N19" s="7"/>
      <c r="O19" s="7">
        <v>23</v>
      </c>
      <c r="P19" s="24">
        <f>SUM(I19:O19)</f>
        <v>52</v>
      </c>
      <c r="Q19" s="22">
        <f>(H19-P19)/P19</f>
        <v>0.5576923076923077</v>
      </c>
    </row>
    <row r="20" spans="1:17" ht="12.75">
      <c r="A20" s="17" t="s">
        <v>22</v>
      </c>
      <c r="B20" s="7"/>
      <c r="C20" s="7">
        <v>4</v>
      </c>
      <c r="D20" s="7">
        <v>24</v>
      </c>
      <c r="E20" s="7">
        <v>30</v>
      </c>
      <c r="F20" s="7"/>
      <c r="G20" s="7">
        <v>71</v>
      </c>
      <c r="H20" s="24">
        <f>SUM(B20:G20)</f>
        <v>129</v>
      </c>
      <c r="I20" s="7"/>
      <c r="J20" s="7">
        <v>1</v>
      </c>
      <c r="K20" s="7">
        <v>9</v>
      </c>
      <c r="L20" s="7">
        <v>10</v>
      </c>
      <c r="M20" s="7"/>
      <c r="N20" s="7"/>
      <c r="O20" s="7">
        <v>32</v>
      </c>
      <c r="P20" s="24">
        <f>SUM(I20:O20)</f>
        <v>52</v>
      </c>
      <c r="Q20" s="22">
        <f>(H20-P20)/P20</f>
        <v>1.4807692307692308</v>
      </c>
    </row>
    <row r="21" spans="1:17" ht="12.75">
      <c r="A21" s="17" t="s">
        <v>23</v>
      </c>
      <c r="B21" s="7">
        <v>3</v>
      </c>
      <c r="C21" s="7">
        <v>7</v>
      </c>
      <c r="D21" s="7">
        <v>79</v>
      </c>
      <c r="E21" s="7">
        <v>94</v>
      </c>
      <c r="F21" s="7"/>
      <c r="G21" s="7">
        <v>202</v>
      </c>
      <c r="H21" s="24">
        <f>SUM(B21:G21)</f>
        <v>385</v>
      </c>
      <c r="I21" s="7"/>
      <c r="J21" s="7"/>
      <c r="K21" s="7">
        <v>17</v>
      </c>
      <c r="L21" s="7">
        <v>27</v>
      </c>
      <c r="M21" s="7"/>
      <c r="N21" s="7"/>
      <c r="O21" s="7">
        <v>109</v>
      </c>
      <c r="P21" s="24">
        <f>SUM(I21:O21)</f>
        <v>153</v>
      </c>
      <c r="Q21" s="22">
        <f>(H21-P21)/P21</f>
        <v>1.5163398692810457</v>
      </c>
    </row>
    <row r="22" spans="1:17" ht="12.75">
      <c r="A22" s="17" t="s">
        <v>24</v>
      </c>
      <c r="B22" s="7"/>
      <c r="C22" s="7">
        <v>20</v>
      </c>
      <c r="D22" s="7">
        <v>144</v>
      </c>
      <c r="E22" s="7">
        <v>70</v>
      </c>
      <c r="F22" s="7"/>
      <c r="G22" s="7">
        <v>118</v>
      </c>
      <c r="H22" s="24">
        <f>SUM(B22:G22)</f>
        <v>352</v>
      </c>
      <c r="I22" s="7"/>
      <c r="J22" s="7">
        <v>1</v>
      </c>
      <c r="K22" s="7">
        <v>28</v>
      </c>
      <c r="L22" s="7">
        <v>28</v>
      </c>
      <c r="M22" s="7"/>
      <c r="N22" s="7"/>
      <c r="O22" s="7">
        <v>74</v>
      </c>
      <c r="P22" s="24">
        <f>SUM(I22:O22)</f>
        <v>131</v>
      </c>
      <c r="Q22" s="22">
        <f>(H22-P22)/P22</f>
        <v>1.6870229007633588</v>
      </c>
    </row>
    <row r="23" spans="1:17" ht="12.75">
      <c r="A23" s="17" t="s">
        <v>25</v>
      </c>
      <c r="B23" s="7"/>
      <c r="C23" s="7"/>
      <c r="D23" s="7">
        <v>57</v>
      </c>
      <c r="E23" s="7">
        <v>33</v>
      </c>
      <c r="F23" s="7"/>
      <c r="G23" s="7">
        <v>130</v>
      </c>
      <c r="H23" s="24">
        <f>SUM(B23:G23)</f>
        <v>220</v>
      </c>
      <c r="I23" s="7"/>
      <c r="J23" s="7">
        <v>1</v>
      </c>
      <c r="K23" s="7">
        <v>12</v>
      </c>
      <c r="L23" s="7">
        <v>19</v>
      </c>
      <c r="M23" s="7"/>
      <c r="N23" s="7"/>
      <c r="O23" s="7">
        <v>89</v>
      </c>
      <c r="P23" s="24">
        <f>SUM(I23:O23)</f>
        <v>121</v>
      </c>
      <c r="Q23" s="22">
        <f>(H23-P23)/P23</f>
        <v>0.8181818181818182</v>
      </c>
    </row>
    <row r="24" spans="1:17" ht="12.75">
      <c r="A24" s="17" t="s">
        <v>26</v>
      </c>
      <c r="B24" s="7"/>
      <c r="C24" s="7">
        <v>1</v>
      </c>
      <c r="D24" s="7">
        <v>13</v>
      </c>
      <c r="E24" s="7">
        <v>27</v>
      </c>
      <c r="F24" s="7"/>
      <c r="G24" s="7">
        <v>55</v>
      </c>
      <c r="H24" s="24">
        <f>SUM(B24:G24)</f>
        <v>96</v>
      </c>
      <c r="I24" s="7"/>
      <c r="J24" s="7"/>
      <c r="K24" s="7"/>
      <c r="L24" s="7">
        <v>7</v>
      </c>
      <c r="M24" s="7"/>
      <c r="N24" s="7"/>
      <c r="O24" s="7">
        <v>28</v>
      </c>
      <c r="P24" s="24">
        <f>SUM(I24:O24)</f>
        <v>35</v>
      </c>
      <c r="Q24" s="22">
        <f>(H24-P24)/P24</f>
        <v>1.7428571428571429</v>
      </c>
    </row>
    <row r="25" spans="1:17" ht="12.75">
      <c r="A25" s="17" t="s">
        <v>27</v>
      </c>
      <c r="B25" s="7"/>
      <c r="C25" s="7"/>
      <c r="D25" s="7">
        <v>12</v>
      </c>
      <c r="E25" s="7">
        <v>9</v>
      </c>
      <c r="F25" s="7"/>
      <c r="G25" s="7">
        <v>90</v>
      </c>
      <c r="H25" s="24">
        <f>SUM(B25:G25)</f>
        <v>111</v>
      </c>
      <c r="I25" s="7"/>
      <c r="J25" s="7"/>
      <c r="K25" s="7">
        <v>14</v>
      </c>
      <c r="L25" s="7">
        <v>6</v>
      </c>
      <c r="M25" s="7"/>
      <c r="N25" s="7"/>
      <c r="O25" s="7">
        <v>63</v>
      </c>
      <c r="P25" s="24">
        <f>SUM(I25:O25)</f>
        <v>83</v>
      </c>
      <c r="Q25" s="22">
        <f>(H25-P25)/P25</f>
        <v>0.3373493975903614</v>
      </c>
    </row>
    <row r="26" spans="1:17" ht="12.75">
      <c r="A26" s="17" t="s">
        <v>28</v>
      </c>
      <c r="B26" s="7"/>
      <c r="C26" s="7">
        <v>2</v>
      </c>
      <c r="D26" s="7">
        <v>20</v>
      </c>
      <c r="E26" s="7">
        <v>18</v>
      </c>
      <c r="F26" s="7"/>
      <c r="G26" s="7">
        <v>36</v>
      </c>
      <c r="H26" s="24">
        <f>SUM(B26:G26)</f>
        <v>76</v>
      </c>
      <c r="I26" s="7"/>
      <c r="J26" s="7">
        <v>2</v>
      </c>
      <c r="K26" s="7">
        <v>17</v>
      </c>
      <c r="L26" s="7">
        <v>14</v>
      </c>
      <c r="M26" s="7"/>
      <c r="N26" s="7"/>
      <c r="O26" s="7">
        <v>31</v>
      </c>
      <c r="P26" s="24">
        <f>SUM(I26:O26)</f>
        <v>64</v>
      </c>
      <c r="Q26" s="22">
        <f>(H26-P26)/P26</f>
        <v>0.1875</v>
      </c>
    </row>
    <row r="27" spans="1:17" ht="12.75">
      <c r="A27" s="17" t="s">
        <v>29</v>
      </c>
      <c r="B27" s="7"/>
      <c r="C27" s="7"/>
      <c r="D27" s="7">
        <v>21</v>
      </c>
      <c r="E27" s="7">
        <v>37</v>
      </c>
      <c r="F27" s="7"/>
      <c r="G27" s="7">
        <v>128</v>
      </c>
      <c r="H27" s="24">
        <f>SUM(B27:G27)</f>
        <v>186</v>
      </c>
      <c r="I27" s="7"/>
      <c r="J27" s="7"/>
      <c r="K27" s="7">
        <v>12</v>
      </c>
      <c r="L27" s="7">
        <v>13</v>
      </c>
      <c r="M27" s="7"/>
      <c r="N27" s="7"/>
      <c r="O27" s="7">
        <v>60</v>
      </c>
      <c r="P27" s="24">
        <f>SUM(I27:O27)</f>
        <v>85</v>
      </c>
      <c r="Q27" s="22">
        <f>(H27-P27)/P27</f>
        <v>1.188235294117647</v>
      </c>
    </row>
    <row r="28" spans="1:17" ht="12.75">
      <c r="A28" s="17" t="s">
        <v>30</v>
      </c>
      <c r="B28" s="7"/>
      <c r="C28" s="7">
        <v>1</v>
      </c>
      <c r="D28" s="7">
        <v>22</v>
      </c>
      <c r="E28" s="7">
        <v>18</v>
      </c>
      <c r="F28" s="7"/>
      <c r="G28" s="7">
        <v>48</v>
      </c>
      <c r="H28" s="24">
        <f>SUM(B28:G28)</f>
        <v>89</v>
      </c>
      <c r="I28" s="7"/>
      <c r="J28" s="7"/>
      <c r="K28" s="7">
        <v>9</v>
      </c>
      <c r="L28" s="7">
        <v>5</v>
      </c>
      <c r="M28" s="7"/>
      <c r="N28" s="7"/>
      <c r="O28" s="7">
        <v>17</v>
      </c>
      <c r="P28" s="24">
        <f>SUM(I28:O28)</f>
        <v>31</v>
      </c>
      <c r="Q28" s="22">
        <f>(H28-P28)/P28</f>
        <v>1.8709677419354838</v>
      </c>
    </row>
    <row r="29" spans="1:17" ht="12.75">
      <c r="A29" s="17" t="s">
        <v>31</v>
      </c>
      <c r="B29" s="7"/>
      <c r="C29" s="7">
        <v>7</v>
      </c>
      <c r="D29" s="7">
        <v>68</v>
      </c>
      <c r="E29" s="7">
        <v>63</v>
      </c>
      <c r="F29" s="7"/>
      <c r="G29" s="7">
        <v>194</v>
      </c>
      <c r="H29" s="24">
        <f>SUM(B29:G29)</f>
        <v>332</v>
      </c>
      <c r="I29" s="7"/>
      <c r="J29" s="7">
        <v>2</v>
      </c>
      <c r="K29" s="7">
        <v>21</v>
      </c>
      <c r="L29" s="7">
        <v>32</v>
      </c>
      <c r="M29" s="7"/>
      <c r="N29" s="7"/>
      <c r="O29" s="7">
        <v>149</v>
      </c>
      <c r="P29" s="24">
        <f>SUM(I29:O29)</f>
        <v>204</v>
      </c>
      <c r="Q29" s="22">
        <f>(H29-P29)/P29</f>
        <v>0.6274509803921569</v>
      </c>
    </row>
    <row r="30" spans="1:17" ht="12.75">
      <c r="A30" s="17" t="s">
        <v>32</v>
      </c>
      <c r="B30" s="7"/>
      <c r="C30" s="7">
        <v>1</v>
      </c>
      <c r="D30" s="7">
        <v>5</v>
      </c>
      <c r="E30" s="7">
        <v>48</v>
      </c>
      <c r="F30" s="7">
        <v>1</v>
      </c>
      <c r="G30" s="7">
        <v>305</v>
      </c>
      <c r="H30" s="24">
        <f>SUM(B30:G30)</f>
        <v>360</v>
      </c>
      <c r="I30" s="7"/>
      <c r="J30" s="7">
        <v>1</v>
      </c>
      <c r="K30" s="7">
        <v>3</v>
      </c>
      <c r="L30" s="7">
        <v>27</v>
      </c>
      <c r="M30" s="7"/>
      <c r="N30" s="7"/>
      <c r="O30" s="7">
        <v>195</v>
      </c>
      <c r="P30" s="24">
        <f>SUM(I30:O30)</f>
        <v>226</v>
      </c>
      <c r="Q30" s="22">
        <f>(H30-P30)/P30</f>
        <v>0.5929203539823009</v>
      </c>
    </row>
    <row r="31" spans="1:17" ht="12.75">
      <c r="A31" s="17" t="s">
        <v>33</v>
      </c>
      <c r="B31" s="7"/>
      <c r="C31" s="7">
        <v>3</v>
      </c>
      <c r="D31" s="7">
        <v>40</v>
      </c>
      <c r="E31" s="7">
        <v>37</v>
      </c>
      <c r="F31" s="7"/>
      <c r="G31" s="7">
        <v>124</v>
      </c>
      <c r="H31" s="24">
        <f>SUM(B31:G31)</f>
        <v>204</v>
      </c>
      <c r="I31" s="7"/>
      <c r="J31" s="7">
        <v>1</v>
      </c>
      <c r="K31" s="7">
        <v>19</v>
      </c>
      <c r="L31" s="7">
        <v>17</v>
      </c>
      <c r="M31" s="7"/>
      <c r="N31" s="7"/>
      <c r="O31" s="7">
        <v>95</v>
      </c>
      <c r="P31" s="24">
        <f>SUM(I31:O31)</f>
        <v>132</v>
      </c>
      <c r="Q31" s="22">
        <f>(H31-P31)/P31</f>
        <v>0.5454545454545454</v>
      </c>
    </row>
    <row r="32" spans="1:17" ht="12.75">
      <c r="A32" s="17" t="s">
        <v>34</v>
      </c>
      <c r="B32" s="7"/>
      <c r="C32" s="7"/>
      <c r="D32" s="7">
        <v>22</v>
      </c>
      <c r="E32" s="7">
        <v>17</v>
      </c>
      <c r="F32" s="7"/>
      <c r="G32" s="7">
        <v>52</v>
      </c>
      <c r="H32" s="24">
        <f>SUM(B32:G32)</f>
        <v>91</v>
      </c>
      <c r="I32" s="7"/>
      <c r="J32" s="7">
        <v>1</v>
      </c>
      <c r="K32" s="7">
        <v>16</v>
      </c>
      <c r="L32" s="7">
        <v>10</v>
      </c>
      <c r="M32" s="7"/>
      <c r="N32" s="7"/>
      <c r="O32" s="7">
        <v>34</v>
      </c>
      <c r="P32" s="24">
        <f>SUM(I32:O32)</f>
        <v>61</v>
      </c>
      <c r="Q32" s="22">
        <f>(H32-P32)/P32</f>
        <v>0.4918032786885246</v>
      </c>
    </row>
    <row r="33" spans="1:17" ht="12.75">
      <c r="A33" s="17" t="s">
        <v>35</v>
      </c>
      <c r="B33" s="7"/>
      <c r="C33" s="7">
        <v>7</v>
      </c>
      <c r="D33" s="7">
        <v>19</v>
      </c>
      <c r="E33" s="7">
        <v>94</v>
      </c>
      <c r="F33" s="7"/>
      <c r="G33" s="7">
        <v>137</v>
      </c>
      <c r="H33" s="24">
        <f>SUM(B33:G33)</f>
        <v>257</v>
      </c>
      <c r="I33" s="7"/>
      <c r="J33" s="7">
        <v>1</v>
      </c>
      <c r="K33" s="7">
        <v>13</v>
      </c>
      <c r="L33" s="7">
        <v>44</v>
      </c>
      <c r="M33" s="7"/>
      <c r="N33" s="7"/>
      <c r="O33" s="7">
        <v>95</v>
      </c>
      <c r="P33" s="24">
        <f>SUM(I33:O33)</f>
        <v>153</v>
      </c>
      <c r="Q33" s="22">
        <f>(H33-P33)/P33</f>
        <v>0.6797385620915033</v>
      </c>
    </row>
    <row r="34" spans="1:17" ht="12.75">
      <c r="A34" s="17" t="s">
        <v>36</v>
      </c>
      <c r="B34" s="7"/>
      <c r="C34" s="7">
        <v>1</v>
      </c>
      <c r="D34" s="7">
        <v>20</v>
      </c>
      <c r="E34" s="7">
        <v>29</v>
      </c>
      <c r="F34" s="7"/>
      <c r="G34" s="7">
        <v>93</v>
      </c>
      <c r="H34" s="24">
        <f>SUM(B34:G34)</f>
        <v>143</v>
      </c>
      <c r="I34" s="7"/>
      <c r="J34" s="7">
        <v>1</v>
      </c>
      <c r="K34" s="7">
        <v>17</v>
      </c>
      <c r="L34" s="7">
        <v>26</v>
      </c>
      <c r="M34" s="7"/>
      <c r="N34" s="7"/>
      <c r="O34" s="7">
        <v>54</v>
      </c>
      <c r="P34" s="24">
        <f>SUM(I34:O34)</f>
        <v>98</v>
      </c>
      <c r="Q34" s="22">
        <f>(H34-P34)/P34</f>
        <v>0.45918367346938777</v>
      </c>
    </row>
    <row r="35" spans="1:17" ht="12.75">
      <c r="A35" s="17" t="s">
        <v>37</v>
      </c>
      <c r="B35" s="7"/>
      <c r="C35" s="7"/>
      <c r="D35" s="7">
        <v>16</v>
      </c>
      <c r="E35" s="7">
        <v>23</v>
      </c>
      <c r="F35" s="7"/>
      <c r="G35" s="7">
        <v>84</v>
      </c>
      <c r="H35" s="24">
        <f>SUM(B35:G35)</f>
        <v>123</v>
      </c>
      <c r="I35" s="7"/>
      <c r="J35" s="7">
        <v>2</v>
      </c>
      <c r="K35" s="7">
        <v>5</v>
      </c>
      <c r="L35" s="7">
        <v>10</v>
      </c>
      <c r="M35" s="7"/>
      <c r="N35" s="7"/>
      <c r="O35" s="7">
        <v>60</v>
      </c>
      <c r="P35" s="24">
        <f>SUM(I35:O35)</f>
        <v>77</v>
      </c>
      <c r="Q35" s="22">
        <f>(H35-P35)/P35</f>
        <v>0.5974025974025974</v>
      </c>
    </row>
    <row r="36" spans="1:17" ht="12.75">
      <c r="A36" s="17" t="s">
        <v>38</v>
      </c>
      <c r="B36" s="7"/>
      <c r="C36" s="7">
        <v>5</v>
      </c>
      <c r="D36" s="7">
        <v>28</v>
      </c>
      <c r="E36" s="7">
        <v>89</v>
      </c>
      <c r="F36" s="7"/>
      <c r="G36" s="7">
        <v>203</v>
      </c>
      <c r="H36" s="24">
        <f>SUM(B36:G36)</f>
        <v>325</v>
      </c>
      <c r="I36" s="7"/>
      <c r="J36" s="7">
        <v>2</v>
      </c>
      <c r="K36" s="7">
        <v>6</v>
      </c>
      <c r="L36" s="7">
        <v>40</v>
      </c>
      <c r="M36" s="7"/>
      <c r="N36" s="7"/>
      <c r="O36" s="7">
        <v>129</v>
      </c>
      <c r="P36" s="24">
        <f>SUM(I36:O36)</f>
        <v>177</v>
      </c>
      <c r="Q36" s="22">
        <f>(H36-P36)/P36</f>
        <v>0.8361581920903954</v>
      </c>
    </row>
    <row r="37" spans="1:17" ht="12.75">
      <c r="A37" s="17" t="s">
        <v>39</v>
      </c>
      <c r="B37" s="7"/>
      <c r="C37" s="7">
        <v>3</v>
      </c>
      <c r="D37" s="7">
        <v>15</v>
      </c>
      <c r="E37" s="7">
        <v>43</v>
      </c>
      <c r="F37" s="7"/>
      <c r="G37" s="7">
        <v>84</v>
      </c>
      <c r="H37" s="24">
        <f>SUM(B37:G37)</f>
        <v>145</v>
      </c>
      <c r="I37" s="7"/>
      <c r="J37" s="7">
        <v>2</v>
      </c>
      <c r="K37" s="7">
        <v>5</v>
      </c>
      <c r="L37" s="7">
        <v>16</v>
      </c>
      <c r="M37" s="7"/>
      <c r="N37" s="7"/>
      <c r="O37" s="7">
        <v>59</v>
      </c>
      <c r="P37" s="24">
        <f>SUM(I37:O37)</f>
        <v>82</v>
      </c>
      <c r="Q37" s="22">
        <f>(H37-P37)/P37</f>
        <v>0.7682926829268293</v>
      </c>
    </row>
    <row r="38" spans="1:17" ht="12.75">
      <c r="A38" s="17" t="s">
        <v>40</v>
      </c>
      <c r="B38" s="7"/>
      <c r="C38" s="7"/>
      <c r="D38" s="7">
        <v>6</v>
      </c>
      <c r="E38" s="7">
        <v>45</v>
      </c>
      <c r="F38" s="7"/>
      <c r="G38" s="7">
        <v>124</v>
      </c>
      <c r="H38" s="24">
        <f>SUM(B38:G38)</f>
        <v>175</v>
      </c>
      <c r="I38" s="7"/>
      <c r="J38" s="7">
        <v>1</v>
      </c>
      <c r="K38" s="7">
        <v>6</v>
      </c>
      <c r="L38" s="7">
        <v>24</v>
      </c>
      <c r="M38" s="7"/>
      <c r="N38" s="7"/>
      <c r="O38" s="7">
        <v>75</v>
      </c>
      <c r="P38" s="24">
        <f>SUM(I38:O38)</f>
        <v>106</v>
      </c>
      <c r="Q38" s="22">
        <f>(H38-P38)/P38</f>
        <v>0.6509433962264151</v>
      </c>
    </row>
    <row r="39" spans="1:17" ht="12.75">
      <c r="A39" s="17" t="s">
        <v>41</v>
      </c>
      <c r="B39" s="7"/>
      <c r="C39" s="7">
        <v>2</v>
      </c>
      <c r="D39" s="7">
        <v>31</v>
      </c>
      <c r="E39" s="7">
        <v>38</v>
      </c>
      <c r="F39" s="7"/>
      <c r="G39" s="7">
        <v>160</v>
      </c>
      <c r="H39" s="24">
        <f>SUM(B39:G39)</f>
        <v>231</v>
      </c>
      <c r="I39" s="7"/>
      <c r="J39" s="7"/>
      <c r="K39" s="7">
        <v>20</v>
      </c>
      <c r="L39" s="7">
        <v>17</v>
      </c>
      <c r="M39" s="7"/>
      <c r="N39" s="7"/>
      <c r="O39" s="7">
        <v>110</v>
      </c>
      <c r="P39" s="24">
        <f>SUM(I39:O39)</f>
        <v>147</v>
      </c>
      <c r="Q39" s="22">
        <f>(H39-P39)/P39</f>
        <v>0.5714285714285714</v>
      </c>
    </row>
    <row r="40" spans="1:17" ht="12.75">
      <c r="A40" s="17" t="s">
        <v>42</v>
      </c>
      <c r="B40" s="7"/>
      <c r="C40" s="7">
        <v>2</v>
      </c>
      <c r="D40" s="7">
        <v>17</v>
      </c>
      <c r="E40" s="7">
        <v>40</v>
      </c>
      <c r="F40" s="7"/>
      <c r="G40" s="7">
        <v>68</v>
      </c>
      <c r="H40" s="24">
        <f>SUM(B40:G40)</f>
        <v>127</v>
      </c>
      <c r="I40" s="7"/>
      <c r="J40" s="7">
        <v>1</v>
      </c>
      <c r="K40" s="7">
        <v>7</v>
      </c>
      <c r="L40" s="7">
        <v>30</v>
      </c>
      <c r="M40" s="7"/>
      <c r="N40" s="7"/>
      <c r="O40" s="7">
        <v>29</v>
      </c>
      <c r="P40" s="24">
        <f>SUM(I40:O40)</f>
        <v>67</v>
      </c>
      <c r="Q40" s="22">
        <f>(H40-P40)/P40</f>
        <v>0.8955223880597015</v>
      </c>
    </row>
    <row r="41" spans="1:17" ht="12.75">
      <c r="A41" s="17" t="s">
        <v>43</v>
      </c>
      <c r="B41" s="7"/>
      <c r="C41" s="7">
        <v>2</v>
      </c>
      <c r="D41" s="7">
        <v>18</v>
      </c>
      <c r="E41" s="7">
        <v>16</v>
      </c>
      <c r="F41" s="7"/>
      <c r="G41" s="7">
        <v>48</v>
      </c>
      <c r="H41" s="24">
        <f>SUM(B41:G41)</f>
        <v>84</v>
      </c>
      <c r="I41" s="7"/>
      <c r="J41" s="7">
        <v>1</v>
      </c>
      <c r="K41" s="7">
        <v>4</v>
      </c>
      <c r="L41" s="7">
        <v>7</v>
      </c>
      <c r="M41" s="7"/>
      <c r="N41" s="7"/>
      <c r="O41" s="7">
        <v>36</v>
      </c>
      <c r="P41" s="24">
        <f>SUM(I41:O41)</f>
        <v>48</v>
      </c>
      <c r="Q41" s="22">
        <f>(H41-P41)/P41</f>
        <v>0.75</v>
      </c>
    </row>
    <row r="42" spans="1:17" ht="12.75">
      <c r="A42" s="17" t="s">
        <v>44</v>
      </c>
      <c r="B42" s="7">
        <v>1</v>
      </c>
      <c r="C42" s="7"/>
      <c r="D42" s="7">
        <v>15</v>
      </c>
      <c r="E42" s="7">
        <v>134</v>
      </c>
      <c r="F42" s="7">
        <v>1</v>
      </c>
      <c r="G42" s="7">
        <v>277</v>
      </c>
      <c r="H42" s="24">
        <f>SUM(B42:G42)</f>
        <v>428</v>
      </c>
      <c r="I42" s="7"/>
      <c r="J42" s="7"/>
      <c r="K42" s="7">
        <v>3</v>
      </c>
      <c r="L42" s="7">
        <v>57</v>
      </c>
      <c r="M42" s="7"/>
      <c r="N42" s="7"/>
      <c r="O42" s="7">
        <v>201</v>
      </c>
      <c r="P42" s="24">
        <f>SUM(I42:O42)</f>
        <v>261</v>
      </c>
      <c r="Q42" s="22">
        <f>(H42-P42)/P42</f>
        <v>0.6398467432950191</v>
      </c>
    </row>
    <row r="43" spans="1:17" ht="12.75">
      <c r="A43" s="17" t="s">
        <v>45</v>
      </c>
      <c r="B43" s="8"/>
      <c r="C43" s="8"/>
      <c r="D43" s="8">
        <v>4</v>
      </c>
      <c r="E43" s="8">
        <v>72</v>
      </c>
      <c r="F43" s="8"/>
      <c r="G43" s="8">
        <v>32</v>
      </c>
      <c r="H43" s="24">
        <f>SUM(B43:G43)</f>
        <v>108</v>
      </c>
      <c r="I43" s="8"/>
      <c r="J43" s="8"/>
      <c r="K43" s="8">
        <v>2</v>
      </c>
      <c r="L43" s="8">
        <v>38</v>
      </c>
      <c r="M43" s="8"/>
      <c r="N43" s="8"/>
      <c r="O43" s="8">
        <v>27</v>
      </c>
      <c r="P43" s="24">
        <f>SUM(I43:O43)</f>
        <v>67</v>
      </c>
      <c r="Q43" s="22">
        <f>(H43-P43)/P43</f>
        <v>0.6119402985074627</v>
      </c>
    </row>
    <row r="44" spans="1:17" ht="12.75">
      <c r="A44" s="17" t="s">
        <v>46</v>
      </c>
      <c r="B44" s="9"/>
      <c r="C44" s="9">
        <v>2</v>
      </c>
      <c r="D44" s="9">
        <v>31</v>
      </c>
      <c r="E44" s="9">
        <v>20</v>
      </c>
      <c r="F44" s="9"/>
      <c r="G44" s="9">
        <v>72</v>
      </c>
      <c r="H44" s="24">
        <f>SUM(B44:G44)</f>
        <v>125</v>
      </c>
      <c r="I44" s="9"/>
      <c r="J44" s="9">
        <v>1</v>
      </c>
      <c r="K44" s="9">
        <v>10</v>
      </c>
      <c r="L44" s="9">
        <v>6</v>
      </c>
      <c r="M44" s="9"/>
      <c r="N44" s="9"/>
      <c r="O44" s="9">
        <v>43</v>
      </c>
      <c r="P44" s="24">
        <f>SUM(I44:O44)</f>
        <v>60</v>
      </c>
      <c r="Q44" s="22">
        <f>(H44-P44)/P44</f>
        <v>1.0833333333333333</v>
      </c>
    </row>
    <row r="45" spans="1:17" ht="12.75">
      <c r="A45" s="19" t="s">
        <v>47</v>
      </c>
      <c r="B45" s="16">
        <v>1</v>
      </c>
      <c r="C45" s="16">
        <v>2</v>
      </c>
      <c r="D45" s="16">
        <v>55</v>
      </c>
      <c r="E45" s="16">
        <v>26</v>
      </c>
      <c r="F45" s="16"/>
      <c r="G45" s="16">
        <v>73</v>
      </c>
      <c r="H45" s="24">
        <f>SUM(B45:G45)</f>
        <v>157</v>
      </c>
      <c r="I45" s="16"/>
      <c r="J45" s="16"/>
      <c r="K45" s="16">
        <v>9</v>
      </c>
      <c r="L45" s="16">
        <v>9</v>
      </c>
      <c r="M45" s="16"/>
      <c r="N45" s="16"/>
      <c r="O45" s="16">
        <v>28</v>
      </c>
      <c r="P45" s="24">
        <f>SUM(I45:O45)</f>
        <v>46</v>
      </c>
      <c r="Q45" s="22">
        <f>(H45-P45)/P45</f>
        <v>2.4130434782608696</v>
      </c>
    </row>
    <row r="46" spans="1:17" s="5" customFormat="1" ht="12.75">
      <c r="A46" s="20" t="s">
        <v>48</v>
      </c>
      <c r="B46" s="18">
        <v>1</v>
      </c>
      <c r="C46" s="18">
        <v>4</v>
      </c>
      <c r="D46" s="18">
        <v>25</v>
      </c>
      <c r="E46" s="18">
        <v>34</v>
      </c>
      <c r="F46" s="18"/>
      <c r="G46" s="18">
        <v>88</v>
      </c>
      <c r="H46" s="24">
        <f>SUM(B46:G46)</f>
        <v>152</v>
      </c>
      <c r="I46" s="18"/>
      <c r="J46" s="18"/>
      <c r="K46" s="18">
        <v>20</v>
      </c>
      <c r="L46" s="18">
        <v>6</v>
      </c>
      <c r="M46" s="18"/>
      <c r="N46" s="18"/>
      <c r="O46" s="18">
        <v>46</v>
      </c>
      <c r="P46" s="24">
        <f>SUM(I46:O46)</f>
        <v>72</v>
      </c>
      <c r="Q46" s="22">
        <f>(H46-P46)/P46</f>
        <v>1.1111111111111112</v>
      </c>
    </row>
    <row r="47" spans="1:17" s="4" customFormat="1" ht="13.5" thickBot="1">
      <c r="A47" s="21" t="s">
        <v>49</v>
      </c>
      <c r="B47" s="25">
        <v>6</v>
      </c>
      <c r="C47" s="25">
        <v>115</v>
      </c>
      <c r="D47" s="25">
        <v>1191</v>
      </c>
      <c r="E47" s="25">
        <v>2209</v>
      </c>
      <c r="F47" s="25">
        <v>8</v>
      </c>
      <c r="G47" s="25">
        <v>6349</v>
      </c>
      <c r="H47" s="25">
        <f>SUM(B47:G47)</f>
        <v>9878</v>
      </c>
      <c r="I47" s="25">
        <v>2</v>
      </c>
      <c r="J47" s="25">
        <v>27</v>
      </c>
      <c r="K47" s="25">
        <v>482</v>
      </c>
      <c r="L47" s="25">
        <v>1038</v>
      </c>
      <c r="M47" s="25">
        <v>11</v>
      </c>
      <c r="N47" s="25">
        <v>1</v>
      </c>
      <c r="O47" s="25">
        <v>3914</v>
      </c>
      <c r="P47" s="25">
        <f>SUM(I47:O47)</f>
        <v>5475</v>
      </c>
      <c r="Q47" s="23">
        <f>(H47-P47)/P47</f>
        <v>0.8042009132420092</v>
      </c>
    </row>
    <row r="48" spans="8:15" ht="12.75">
      <c r="H48" s="27"/>
      <c r="M48" s="4"/>
      <c r="N48" s="4"/>
      <c r="O48" s="4"/>
    </row>
    <row r="49" spans="9:15" ht="12.75">
      <c r="I49" s="4"/>
      <c r="J49" s="4"/>
      <c r="K49" s="4"/>
      <c r="M49" s="1"/>
      <c r="N49" s="1"/>
      <c r="O49" s="1"/>
    </row>
    <row r="50" spans="9:15" ht="11.25">
      <c r="I50" s="3"/>
      <c r="J50" s="3"/>
      <c r="K50" s="3"/>
      <c r="M50" s="1"/>
      <c r="N50" s="1"/>
      <c r="O50" s="1"/>
    </row>
    <row r="51" spans="9:15" ht="11.25">
      <c r="I51" s="3"/>
      <c r="J51" s="3"/>
      <c r="K51" s="3"/>
      <c r="M51" s="1"/>
      <c r="N51" s="1"/>
      <c r="O51" s="1"/>
    </row>
  </sheetData>
  <sheetProtection/>
  <mergeCells count="7">
    <mergeCell ref="A1:Q1"/>
    <mergeCell ref="Q3:Q4"/>
    <mergeCell ref="P3:P4"/>
    <mergeCell ref="H3:H4"/>
    <mergeCell ref="A3:A4"/>
    <mergeCell ref="I3:O3"/>
    <mergeCell ref="B3:G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9" t="s">
        <v>77</v>
      </c>
      <c r="B1" s="29"/>
      <c r="C1" s="29"/>
      <c r="D1" s="29"/>
    </row>
    <row r="2" spans="1:4" ht="13.5" thickBot="1">
      <c r="A2" s="38"/>
      <c r="B2" s="38"/>
      <c r="C2" s="38"/>
      <c r="D2" s="38"/>
    </row>
    <row r="3" spans="1:4" ht="25.5" customHeight="1">
      <c r="A3" s="11" t="s">
        <v>70</v>
      </c>
      <c r="B3" s="12" t="s">
        <v>78</v>
      </c>
      <c r="C3" s="12" t="s">
        <v>75</v>
      </c>
      <c r="D3" s="13" t="s">
        <v>71</v>
      </c>
    </row>
    <row r="4" spans="1:4" ht="25.5">
      <c r="A4" s="14" t="s">
        <v>76</v>
      </c>
      <c r="B4" s="15">
        <v>2</v>
      </c>
      <c r="C4" s="15"/>
      <c r="D4" s="10"/>
    </row>
    <row r="5" spans="1:4" ht="12.75">
      <c r="A5" s="14" t="s">
        <v>50</v>
      </c>
      <c r="B5" s="7">
        <v>427</v>
      </c>
      <c r="C5" s="7">
        <v>267</v>
      </c>
      <c r="D5" s="10">
        <f aca="true" t="shared" si="0" ref="D4:D24">(B5-C5)/C5</f>
        <v>0.599250936329588</v>
      </c>
    </row>
    <row r="6" spans="1:4" ht="13.5" customHeight="1">
      <c r="A6" s="14" t="s">
        <v>51</v>
      </c>
      <c r="B6" s="7">
        <v>324</v>
      </c>
      <c r="C6" s="7">
        <v>164</v>
      </c>
      <c r="D6" s="10">
        <f t="shared" si="0"/>
        <v>0.975609756097561</v>
      </c>
    </row>
    <row r="7" spans="1:4" ht="13.5" customHeight="1">
      <c r="A7" s="14" t="s">
        <v>52</v>
      </c>
      <c r="B7" s="7">
        <v>864</v>
      </c>
      <c r="C7" s="7">
        <v>545</v>
      </c>
      <c r="D7" s="10">
        <f t="shared" si="0"/>
        <v>0.5853211009174312</v>
      </c>
    </row>
    <row r="8" spans="1:4" ht="12.75">
      <c r="A8" s="14" t="s">
        <v>53</v>
      </c>
      <c r="B8" s="7">
        <v>1</v>
      </c>
      <c r="C8" s="7">
        <v>2</v>
      </c>
      <c r="D8" s="10">
        <f t="shared" si="0"/>
        <v>-0.5</v>
      </c>
    </row>
    <row r="9" spans="1:4" ht="12.75">
      <c r="A9" s="14" t="s">
        <v>54</v>
      </c>
      <c r="B9" s="7">
        <v>1342</v>
      </c>
      <c r="C9" s="7">
        <v>348</v>
      </c>
      <c r="D9" s="10">
        <f t="shared" si="0"/>
        <v>2.8563218390804597</v>
      </c>
    </row>
    <row r="10" spans="1:4" ht="12.75">
      <c r="A10" s="14" t="s">
        <v>55</v>
      </c>
      <c r="B10" s="7">
        <v>613</v>
      </c>
      <c r="C10" s="7">
        <v>318</v>
      </c>
      <c r="D10" s="10">
        <f t="shared" si="0"/>
        <v>0.9276729559748428</v>
      </c>
    </row>
    <row r="11" spans="1:5" ht="12.75">
      <c r="A11" s="14" t="s">
        <v>56</v>
      </c>
      <c r="B11" s="7">
        <v>2247</v>
      </c>
      <c r="C11" s="7">
        <v>1332</v>
      </c>
      <c r="D11" s="10">
        <f t="shared" si="0"/>
        <v>0.6869369369369369</v>
      </c>
      <c r="E11" s="26"/>
    </row>
    <row r="12" spans="1:4" ht="12.75">
      <c r="A12" s="14" t="s">
        <v>57</v>
      </c>
      <c r="B12" s="7">
        <v>951</v>
      </c>
      <c r="C12" s="7">
        <v>594</v>
      </c>
      <c r="D12" s="10">
        <f t="shared" si="0"/>
        <v>0.601010101010101</v>
      </c>
    </row>
    <row r="13" spans="1:4" ht="12.75">
      <c r="A13" s="14" t="s">
        <v>58</v>
      </c>
      <c r="B13" s="7">
        <v>49</v>
      </c>
      <c r="C13" s="7">
        <v>24</v>
      </c>
      <c r="D13" s="10">
        <f t="shared" si="0"/>
        <v>1.0416666666666667</v>
      </c>
    </row>
    <row r="14" spans="1:4" ht="12.75">
      <c r="A14" s="14" t="s">
        <v>59</v>
      </c>
      <c r="B14" s="7">
        <v>337</v>
      </c>
      <c r="C14" s="7">
        <v>268</v>
      </c>
      <c r="D14" s="10">
        <f t="shared" si="0"/>
        <v>0.2574626865671642</v>
      </c>
    </row>
    <row r="15" spans="1:4" ht="12.75">
      <c r="A15" s="14" t="s">
        <v>60</v>
      </c>
      <c r="B15" s="7">
        <v>8</v>
      </c>
      <c r="C15" s="7">
        <v>3</v>
      </c>
      <c r="D15" s="10">
        <f t="shared" si="0"/>
        <v>1.6666666666666667</v>
      </c>
    </row>
    <row r="16" spans="1:4" ht="12.75">
      <c r="A16" s="14" t="s">
        <v>61</v>
      </c>
      <c r="B16" s="7">
        <v>497</v>
      </c>
      <c r="C16" s="7">
        <v>312</v>
      </c>
      <c r="D16" s="10">
        <f t="shared" si="0"/>
        <v>0.592948717948718</v>
      </c>
    </row>
    <row r="17" spans="1:4" ht="12.75">
      <c r="A17" s="14" t="s">
        <v>62</v>
      </c>
      <c r="B17" s="7">
        <v>489</v>
      </c>
      <c r="C17" s="7">
        <v>320</v>
      </c>
      <c r="D17" s="10">
        <f t="shared" si="0"/>
        <v>0.528125</v>
      </c>
    </row>
    <row r="18" spans="1:4" ht="12.75">
      <c r="A18" s="14" t="s">
        <v>63</v>
      </c>
      <c r="B18" s="7">
        <v>133</v>
      </c>
      <c r="C18" s="7">
        <v>60</v>
      </c>
      <c r="D18" s="10">
        <f t="shared" si="0"/>
        <v>1.2166666666666666</v>
      </c>
    </row>
    <row r="19" spans="1:4" ht="25.5">
      <c r="A19" s="14" t="s">
        <v>64</v>
      </c>
      <c r="B19" s="7">
        <v>5</v>
      </c>
      <c r="C19" s="7">
        <v>2</v>
      </c>
      <c r="D19" s="10">
        <f t="shared" si="0"/>
        <v>1.5</v>
      </c>
    </row>
    <row r="20" spans="1:4" ht="12.75">
      <c r="A20" s="14" t="s">
        <v>65</v>
      </c>
      <c r="B20" s="7">
        <v>245</v>
      </c>
      <c r="C20" s="7">
        <v>156</v>
      </c>
      <c r="D20" s="10">
        <f t="shared" si="0"/>
        <v>0.5705128205128205</v>
      </c>
    </row>
    <row r="21" spans="1:4" ht="12.75">
      <c r="A21" s="14" t="s">
        <v>66</v>
      </c>
      <c r="B21" s="7">
        <v>898</v>
      </c>
      <c r="C21" s="7">
        <v>506</v>
      </c>
      <c r="D21" s="10">
        <f t="shared" si="0"/>
        <v>0.7747035573122529</v>
      </c>
    </row>
    <row r="22" spans="1:4" ht="12.75">
      <c r="A22" s="14" t="s">
        <v>67</v>
      </c>
      <c r="B22" s="7">
        <v>243</v>
      </c>
      <c r="C22" s="7">
        <v>130</v>
      </c>
      <c r="D22" s="10">
        <f t="shared" si="0"/>
        <v>0.8692307692307693</v>
      </c>
    </row>
    <row r="23" spans="1:4" s="4" customFormat="1" ht="12.75">
      <c r="A23" s="40" t="s">
        <v>68</v>
      </c>
      <c r="B23" s="39">
        <v>203</v>
      </c>
      <c r="C23" s="39">
        <v>124</v>
      </c>
      <c r="D23" s="10">
        <f t="shared" si="0"/>
        <v>0.6370967741935484</v>
      </c>
    </row>
    <row r="24" spans="1:4" ht="13.5" thickBot="1">
      <c r="A24" s="41" t="s">
        <v>49</v>
      </c>
      <c r="B24" s="42">
        <v>9878</v>
      </c>
      <c r="C24" s="43">
        <v>5475</v>
      </c>
      <c r="D24" s="28">
        <f t="shared" si="0"/>
        <v>0.8042009132420092</v>
      </c>
    </row>
    <row r="25" ht="12.75">
      <c r="B25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2015-12-18T08:34:33Z</cp:lastPrinted>
  <dcterms:created xsi:type="dcterms:W3CDTF">2012-03-26T08:58:35Z</dcterms:created>
  <dcterms:modified xsi:type="dcterms:W3CDTF">2018-02-19T10:00:48Z</dcterms:modified>
  <cp:category/>
  <cp:version/>
  <cp:contentType/>
  <cp:contentStatus/>
</cp:coreProperties>
</file>